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4" i="1"/>
  <c r="J13"/>
  <c r="E8"/>
  <c r="J2"/>
  <c r="H8"/>
  <c r="H2"/>
  <c r="C2"/>
  <c r="E2" s="1"/>
  <c r="D8"/>
  <c r="C5"/>
  <c r="D5" s="1"/>
  <c r="F5" l="1"/>
  <c r="F8"/>
  <c r="J8" s="1"/>
  <c r="J11" l="1"/>
</calcChain>
</file>

<file path=xl/sharedStrings.xml><?xml version="1.0" encoding="utf-8"?>
<sst xmlns="http://schemas.openxmlformats.org/spreadsheetml/2006/main" count="20" uniqueCount="16">
  <si>
    <t>félgömb</t>
  </si>
  <si>
    <t>ró</t>
  </si>
  <si>
    <t>gömbhéj</t>
  </si>
  <si>
    <t>vastagsága</t>
  </si>
  <si>
    <t>V</t>
  </si>
  <si>
    <t>m</t>
  </si>
  <si>
    <t>R (cm)</t>
  </si>
  <si>
    <t>V (cm^3)</t>
  </si>
  <si>
    <t>ró (g/cm3)</t>
  </si>
  <si>
    <t>m (g)</t>
  </si>
  <si>
    <t>feje</t>
  </si>
  <si>
    <t>külső R</t>
  </si>
  <si>
    <t>k</t>
  </si>
  <si>
    <t>k*m</t>
  </si>
  <si>
    <t>x_s</t>
  </si>
  <si>
    <t>belső 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</si>
</sst>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5" sqref="J15"/>
    </sheetView>
  </sheetViews>
  <sheetFormatPr defaultRowHeight="15"/>
  <cols>
    <col min="2" max="2" width="10.28515625" customWidth="1"/>
    <col min="4" max="4" width="10.5703125" customWidth="1"/>
  </cols>
  <sheetData>
    <row r="1" spans="1:10">
      <c r="A1" t="s">
        <v>0</v>
      </c>
      <c r="B1" t="s">
        <v>6</v>
      </c>
      <c r="C1" t="s">
        <v>7</v>
      </c>
      <c r="D1" t="s">
        <v>8</v>
      </c>
      <c r="E1" t="s">
        <v>9</v>
      </c>
      <c r="H1" t="s">
        <v>12</v>
      </c>
      <c r="J1" t="s">
        <v>13</v>
      </c>
    </row>
    <row r="2" spans="1:10">
      <c r="B2">
        <v>2</v>
      </c>
      <c r="C2">
        <f>2/3*B2^3*PI()</f>
        <v>16.755160819145562</v>
      </c>
      <c r="D2">
        <v>11.4</v>
      </c>
      <c r="E2">
        <f>C2*D2</f>
        <v>191.00883333825942</v>
      </c>
      <c r="H2">
        <f>3/8*B2</f>
        <v>0.75</v>
      </c>
      <c r="J2">
        <f>E2*H2</f>
        <v>143.25662500369458</v>
      </c>
    </row>
    <row r="4" spans="1:10">
      <c r="A4" t="s">
        <v>2</v>
      </c>
      <c r="B4" t="s">
        <v>3</v>
      </c>
      <c r="C4" t="s">
        <v>11</v>
      </c>
      <c r="D4" t="s">
        <v>4</v>
      </c>
      <c r="E4" t="s">
        <v>1</v>
      </c>
      <c r="F4" t="s">
        <v>5</v>
      </c>
    </row>
    <row r="5" spans="1:10">
      <c r="B5">
        <v>0.5</v>
      </c>
      <c r="C5">
        <f>B2+B5</f>
        <v>2.5</v>
      </c>
      <c r="D5">
        <f>4/3*PI()*(C5^3-B2^3)</f>
        <v>31.939525311496229</v>
      </c>
      <c r="E5">
        <v>1.4</v>
      </c>
      <c r="F5">
        <f>D5*E5</f>
        <v>44.715335436094719</v>
      </c>
    </row>
    <row r="7" spans="1:10">
      <c r="A7" t="s">
        <v>10</v>
      </c>
      <c r="B7" t="s">
        <v>15</v>
      </c>
      <c r="C7" t="s">
        <v>11</v>
      </c>
      <c r="D7" t="s">
        <v>4</v>
      </c>
      <c r="E7" t="s">
        <v>1</v>
      </c>
      <c r="F7" t="s">
        <v>5</v>
      </c>
    </row>
    <row r="8" spans="1:10">
      <c r="B8">
        <v>1.25</v>
      </c>
      <c r="C8">
        <v>1.25</v>
      </c>
      <c r="D8">
        <f>4/3*PI()*(C8^3-(C8-B8)^3)</f>
        <v>8.1812308687234196</v>
      </c>
      <c r="E8">
        <f>E5</f>
        <v>1.4</v>
      </c>
      <c r="F8">
        <f>D8*E8</f>
        <v>11.453723216212786</v>
      </c>
      <c r="H8">
        <f>B2+B5+C8</f>
        <v>3.75</v>
      </c>
      <c r="J8">
        <f>F8*H8</f>
        <v>42.951462060797951</v>
      </c>
    </row>
    <row r="11" spans="1:10">
      <c r="I11" t="s">
        <v>14</v>
      </c>
      <c r="J11">
        <f>(J2-J8)/(E2+F5+F8)</f>
        <v>0.40580151458984276</v>
      </c>
    </row>
    <row r="13" spans="1:10">
      <c r="J13">
        <f>J11*1.25/3.75+J11</f>
        <v>0.54106868611979031</v>
      </c>
    </row>
    <row r="14" spans="1:10">
      <c r="J14">
        <f>J13/100*10*(E2+F5+F8)/1000</f>
        <v>1.3374021725719549E-2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2019-04-25T16:41:35Z</dcterms:created>
  <dcterms:modified xsi:type="dcterms:W3CDTF">2019-04-25T18:24:04Z</dcterms:modified>
</cp:coreProperties>
</file>