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 activeTab="1"/>
  </bookViews>
  <sheets>
    <sheet name="a negatív" sheetId="9" r:id="rId1"/>
    <sheet name="a pozitív" sheetId="8" r:id="rId2"/>
    <sheet name="a nulla" sheetId="6" r:id="rId3"/>
  </sheets>
  <calcPr calcId="145621"/>
</workbook>
</file>

<file path=xl/calcChain.xml><?xml version="1.0" encoding="utf-8"?>
<calcChain xmlns="http://schemas.openxmlformats.org/spreadsheetml/2006/main">
  <c r="D46" i="9" l="1"/>
  <c r="C46" i="9"/>
  <c r="B46" i="9"/>
  <c r="D45" i="9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8" i="9"/>
  <c r="C8" i="9"/>
  <c r="B8" i="9"/>
  <c r="D7" i="9"/>
  <c r="C7" i="9"/>
  <c r="B7" i="9"/>
  <c r="D6" i="9"/>
  <c r="C6" i="9"/>
  <c r="B6" i="9"/>
  <c r="D5" i="9"/>
  <c r="C5" i="9"/>
  <c r="B5" i="9"/>
  <c r="D4" i="9"/>
  <c r="C4" i="9"/>
  <c r="B4" i="9"/>
  <c r="D3" i="9"/>
  <c r="C3" i="9"/>
  <c r="B3" i="9"/>
  <c r="D2" i="9"/>
  <c r="C2" i="9"/>
  <c r="B2" i="9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D3" i="8"/>
  <c r="C3" i="8"/>
  <c r="B3" i="8"/>
  <c r="D2" i="8"/>
  <c r="C2" i="8"/>
  <c r="B2" i="8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2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</calcChain>
</file>

<file path=xl/sharedStrings.xml><?xml version="1.0" encoding="utf-8"?>
<sst xmlns="http://schemas.openxmlformats.org/spreadsheetml/2006/main" count="21" uniqueCount="7">
  <si>
    <t xml:space="preserve">t (s) </t>
  </si>
  <si>
    <t>x (m)</t>
  </si>
  <si>
    <t>gyorsulás</t>
  </si>
  <si>
    <t>indulás</t>
  </si>
  <si>
    <t>v</t>
  </si>
  <si>
    <t>a</t>
  </si>
  <si>
    <t>v0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</si>
</sst>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</font>
    <font>
      <sz val="16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negatív'!$A$2:$A$66</c:f>
              <c:numCache>
                <c:formatCode>General</c:formatCode>
                <c:ptCount val="6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negatív'!$B$2:$B$46</c:f>
              <c:numCache>
                <c:formatCode>General</c:formatCode>
                <c:ptCount val="45"/>
                <c:pt idx="0">
                  <c:v>80</c:v>
                </c:pt>
                <c:pt idx="1">
                  <c:v>80.94</c:v>
                </c:pt>
                <c:pt idx="2">
                  <c:v>81.760000000000005</c:v>
                </c:pt>
                <c:pt idx="3">
                  <c:v>81.909599999999998</c:v>
                </c:pt>
                <c:pt idx="4">
                  <c:v>82.054400000000001</c:v>
                </c:pt>
                <c:pt idx="5">
                  <c:v>82.194400000000002</c:v>
                </c:pt>
                <c:pt idx="6">
                  <c:v>82.329599999999999</c:v>
                </c:pt>
                <c:pt idx="7">
                  <c:v>82.46</c:v>
                </c:pt>
                <c:pt idx="8">
                  <c:v>83.04</c:v>
                </c:pt>
                <c:pt idx="9">
                  <c:v>83.5</c:v>
                </c:pt>
                <c:pt idx="10">
                  <c:v>83.84</c:v>
                </c:pt>
                <c:pt idx="11">
                  <c:v>84.06</c:v>
                </c:pt>
                <c:pt idx="12">
                  <c:v>84.16</c:v>
                </c:pt>
                <c:pt idx="13">
                  <c:v>84.14</c:v>
                </c:pt>
                <c:pt idx="14">
                  <c:v>84</c:v>
                </c:pt>
                <c:pt idx="15">
                  <c:v>83.74</c:v>
                </c:pt>
                <c:pt idx="16">
                  <c:v>83.36</c:v>
                </c:pt>
                <c:pt idx="17">
                  <c:v>82.86</c:v>
                </c:pt>
                <c:pt idx="18">
                  <c:v>82.240000000000009</c:v>
                </c:pt>
                <c:pt idx="19">
                  <c:v>81.5</c:v>
                </c:pt>
                <c:pt idx="20">
                  <c:v>80.64</c:v>
                </c:pt>
                <c:pt idx="21">
                  <c:v>79.66</c:v>
                </c:pt>
                <c:pt idx="22">
                  <c:v>78.56</c:v>
                </c:pt>
                <c:pt idx="23">
                  <c:v>77.34</c:v>
                </c:pt>
                <c:pt idx="24">
                  <c:v>76</c:v>
                </c:pt>
                <c:pt idx="25">
                  <c:v>74.539999999999992</c:v>
                </c:pt>
                <c:pt idx="26">
                  <c:v>72.959999999999994</c:v>
                </c:pt>
                <c:pt idx="27">
                  <c:v>71.260000000000005</c:v>
                </c:pt>
                <c:pt idx="28">
                  <c:v>69.44</c:v>
                </c:pt>
                <c:pt idx="29">
                  <c:v>67.5</c:v>
                </c:pt>
                <c:pt idx="30">
                  <c:v>65.44</c:v>
                </c:pt>
                <c:pt idx="31">
                  <c:v>63.259999999999991</c:v>
                </c:pt>
                <c:pt idx="32">
                  <c:v>60.960000000000008</c:v>
                </c:pt>
                <c:pt idx="33">
                  <c:v>58.54</c:v>
                </c:pt>
                <c:pt idx="34">
                  <c:v>56</c:v>
                </c:pt>
                <c:pt idx="35">
                  <c:v>53.339999999999989</c:v>
                </c:pt>
                <c:pt idx="36">
                  <c:v>50.559999999999988</c:v>
                </c:pt>
                <c:pt idx="37">
                  <c:v>47.660000000000011</c:v>
                </c:pt>
                <c:pt idx="38">
                  <c:v>44.640000000000015</c:v>
                </c:pt>
                <c:pt idx="39">
                  <c:v>41.5</c:v>
                </c:pt>
                <c:pt idx="40">
                  <c:v>38.239999999999995</c:v>
                </c:pt>
                <c:pt idx="41">
                  <c:v>34.859999999999985</c:v>
                </c:pt>
                <c:pt idx="42">
                  <c:v>31.36</c:v>
                </c:pt>
                <c:pt idx="43">
                  <c:v>27.740000000000009</c:v>
                </c:pt>
                <c:pt idx="44">
                  <c:v>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28768"/>
        <c:axId val="117529344"/>
      </c:scatterChart>
      <c:valAx>
        <c:axId val="117528768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hu-HU"/>
                  <a:t> (s)</a:t>
                </a:r>
              </a:p>
            </c:rich>
          </c:tx>
          <c:layout>
            <c:manualLayout>
              <c:xMode val="edge"/>
              <c:yMode val="edge"/>
              <c:x val="0.72552077806761239"/>
              <c:y val="0.93346226772505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529344"/>
        <c:crosses val="autoZero"/>
        <c:crossBetween val="midCat"/>
      </c:valAx>
      <c:valAx>
        <c:axId val="11752934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x (m)</a:t>
                </a:r>
              </a:p>
            </c:rich>
          </c:tx>
          <c:layout>
            <c:manualLayout>
              <c:xMode val="edge"/>
              <c:yMode val="edge"/>
              <c:x val="2.4142659093556347E-2"/>
              <c:y val="0.12672522750538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5287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negatív'!$A$2:$A$46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negatív'!$C$2:$C$46</c:f>
              <c:numCache>
                <c:formatCode>General</c:formatCode>
                <c:ptCount val="45"/>
                <c:pt idx="0">
                  <c:v>20</c:v>
                </c:pt>
                <c:pt idx="1">
                  <c:v>18.8</c:v>
                </c:pt>
                <c:pt idx="2">
                  <c:v>17.600000000000001</c:v>
                </c:pt>
                <c:pt idx="3">
                  <c:v>17.36</c:v>
                </c:pt>
                <c:pt idx="4">
                  <c:v>17.12</c:v>
                </c:pt>
                <c:pt idx="5">
                  <c:v>16.88</c:v>
                </c:pt>
                <c:pt idx="6">
                  <c:v>16.64</c:v>
                </c:pt>
                <c:pt idx="7">
                  <c:v>16.399999999999999</c:v>
                </c:pt>
                <c:pt idx="8">
                  <c:v>15.2</c:v>
                </c:pt>
                <c:pt idx="9">
                  <c:v>14</c:v>
                </c:pt>
                <c:pt idx="10">
                  <c:v>12.8</c:v>
                </c:pt>
                <c:pt idx="11">
                  <c:v>11.600000000000001</c:v>
                </c:pt>
                <c:pt idx="12">
                  <c:v>10.399999999999999</c:v>
                </c:pt>
                <c:pt idx="13">
                  <c:v>9.1999999999999993</c:v>
                </c:pt>
                <c:pt idx="14">
                  <c:v>8</c:v>
                </c:pt>
                <c:pt idx="15">
                  <c:v>6.7999999999999989</c:v>
                </c:pt>
                <c:pt idx="16">
                  <c:v>5.6000000000000014</c:v>
                </c:pt>
                <c:pt idx="17">
                  <c:v>4.3999999999999986</c:v>
                </c:pt>
                <c:pt idx="18">
                  <c:v>3.2000000000000028</c:v>
                </c:pt>
                <c:pt idx="19">
                  <c:v>2</c:v>
                </c:pt>
                <c:pt idx="20">
                  <c:v>0.79999999999999716</c:v>
                </c:pt>
                <c:pt idx="21">
                  <c:v>-0.39999999999999858</c:v>
                </c:pt>
                <c:pt idx="22">
                  <c:v>-1.6000000000000014</c:v>
                </c:pt>
                <c:pt idx="23">
                  <c:v>-2.7999999999999972</c:v>
                </c:pt>
                <c:pt idx="24">
                  <c:v>-4</c:v>
                </c:pt>
                <c:pt idx="25">
                  <c:v>-5.2000000000000028</c:v>
                </c:pt>
                <c:pt idx="26">
                  <c:v>-6.4000000000000021</c:v>
                </c:pt>
                <c:pt idx="27">
                  <c:v>-7.5999999999999979</c:v>
                </c:pt>
                <c:pt idx="28">
                  <c:v>-8.7999999999999972</c:v>
                </c:pt>
                <c:pt idx="29">
                  <c:v>-10</c:v>
                </c:pt>
                <c:pt idx="30">
                  <c:v>-11.200000000000003</c:v>
                </c:pt>
                <c:pt idx="31">
                  <c:v>-12.400000000000006</c:v>
                </c:pt>
                <c:pt idx="32">
                  <c:v>-13.599999999999994</c:v>
                </c:pt>
                <c:pt idx="33">
                  <c:v>-14.799999999999997</c:v>
                </c:pt>
                <c:pt idx="34">
                  <c:v>-16</c:v>
                </c:pt>
                <c:pt idx="35">
                  <c:v>-17.200000000000003</c:v>
                </c:pt>
                <c:pt idx="36">
                  <c:v>-18.400000000000006</c:v>
                </c:pt>
                <c:pt idx="37">
                  <c:v>-19.599999999999994</c:v>
                </c:pt>
                <c:pt idx="38">
                  <c:v>-20.799999999999997</c:v>
                </c:pt>
                <c:pt idx="39">
                  <c:v>-22</c:v>
                </c:pt>
                <c:pt idx="40">
                  <c:v>-23.200000000000003</c:v>
                </c:pt>
                <c:pt idx="41">
                  <c:v>-24.400000000000006</c:v>
                </c:pt>
                <c:pt idx="42">
                  <c:v>-25.599999999999994</c:v>
                </c:pt>
                <c:pt idx="43">
                  <c:v>-26.799999999999997</c:v>
                </c:pt>
                <c:pt idx="44">
                  <c:v>-28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93920"/>
        <c:axId val="119794496"/>
      </c:scatterChart>
      <c:valAx>
        <c:axId val="119793920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>
            <c:manualLayout>
              <c:xMode val="edge"/>
              <c:yMode val="edge"/>
              <c:x val="0.72262970253718284"/>
              <c:y val="0.887939632545931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794496"/>
        <c:crosses val="autoZero"/>
        <c:crossBetween val="midCat"/>
      </c:valAx>
      <c:valAx>
        <c:axId val="119794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v (m/s)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54735710119568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7939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negatív'!$A$2:$A$46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negatív'!$D$2:$D$46</c:f>
              <c:numCache>
                <c:formatCode>General</c:formatCode>
                <c:ptCount val="45"/>
                <c:pt idx="0">
                  <c:v>-24</c:v>
                </c:pt>
                <c:pt idx="1">
                  <c:v>-24</c:v>
                </c:pt>
                <c:pt idx="2">
                  <c:v>-24</c:v>
                </c:pt>
                <c:pt idx="3">
                  <c:v>-24</c:v>
                </c:pt>
                <c:pt idx="4">
                  <c:v>-24</c:v>
                </c:pt>
                <c:pt idx="5">
                  <c:v>-24</c:v>
                </c:pt>
                <c:pt idx="6">
                  <c:v>-24</c:v>
                </c:pt>
                <c:pt idx="7">
                  <c:v>-24</c:v>
                </c:pt>
                <c:pt idx="8">
                  <c:v>-24</c:v>
                </c:pt>
                <c:pt idx="9">
                  <c:v>-24</c:v>
                </c:pt>
                <c:pt idx="10">
                  <c:v>-24</c:v>
                </c:pt>
                <c:pt idx="11">
                  <c:v>-24</c:v>
                </c:pt>
                <c:pt idx="12">
                  <c:v>-24</c:v>
                </c:pt>
                <c:pt idx="13">
                  <c:v>-24</c:v>
                </c:pt>
                <c:pt idx="14">
                  <c:v>-24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-24</c:v>
                </c:pt>
                <c:pt idx="20">
                  <c:v>-24</c:v>
                </c:pt>
                <c:pt idx="21">
                  <c:v>-24</c:v>
                </c:pt>
                <c:pt idx="22">
                  <c:v>-24</c:v>
                </c:pt>
                <c:pt idx="23">
                  <c:v>-24</c:v>
                </c:pt>
                <c:pt idx="24">
                  <c:v>-24</c:v>
                </c:pt>
                <c:pt idx="25">
                  <c:v>-24</c:v>
                </c:pt>
                <c:pt idx="26">
                  <c:v>-24</c:v>
                </c:pt>
                <c:pt idx="27">
                  <c:v>-24</c:v>
                </c:pt>
                <c:pt idx="28">
                  <c:v>-24</c:v>
                </c:pt>
                <c:pt idx="29">
                  <c:v>-24</c:v>
                </c:pt>
                <c:pt idx="30">
                  <c:v>-24</c:v>
                </c:pt>
                <c:pt idx="31">
                  <c:v>-24</c:v>
                </c:pt>
                <c:pt idx="32">
                  <c:v>-24</c:v>
                </c:pt>
                <c:pt idx="33">
                  <c:v>-24</c:v>
                </c:pt>
                <c:pt idx="34">
                  <c:v>-24</c:v>
                </c:pt>
                <c:pt idx="35">
                  <c:v>-24</c:v>
                </c:pt>
                <c:pt idx="36">
                  <c:v>-24</c:v>
                </c:pt>
                <c:pt idx="37">
                  <c:v>-24</c:v>
                </c:pt>
                <c:pt idx="38">
                  <c:v>-24</c:v>
                </c:pt>
                <c:pt idx="39">
                  <c:v>-24</c:v>
                </c:pt>
                <c:pt idx="40">
                  <c:v>-24</c:v>
                </c:pt>
                <c:pt idx="41">
                  <c:v>-24</c:v>
                </c:pt>
                <c:pt idx="42">
                  <c:v>-24</c:v>
                </c:pt>
                <c:pt idx="43">
                  <c:v>-24</c:v>
                </c:pt>
                <c:pt idx="44">
                  <c:v>-24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96800"/>
        <c:axId val="119797376"/>
      </c:scatterChart>
      <c:valAx>
        <c:axId val="119796800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797376"/>
        <c:crosses val="autoZero"/>
        <c:crossBetween val="midCat"/>
      </c:valAx>
      <c:valAx>
        <c:axId val="1197973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a (m/s2)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7968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pozitív'!$A$2:$A$66</c:f>
              <c:numCache>
                <c:formatCode>General</c:formatCode>
                <c:ptCount val="6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pozitív'!$B$2:$B$46</c:f>
              <c:numCache>
                <c:formatCode>General</c:formatCode>
                <c:ptCount val="45"/>
                <c:pt idx="0">
                  <c:v>15</c:v>
                </c:pt>
                <c:pt idx="1">
                  <c:v>15.78</c:v>
                </c:pt>
                <c:pt idx="2">
                  <c:v>16.62</c:v>
                </c:pt>
                <c:pt idx="3">
                  <c:v>16.795200000000001</c:v>
                </c:pt>
                <c:pt idx="4">
                  <c:v>16.972799999999999</c:v>
                </c:pt>
                <c:pt idx="5">
                  <c:v>17.152799999999999</c:v>
                </c:pt>
                <c:pt idx="6">
                  <c:v>17.3352</c:v>
                </c:pt>
                <c:pt idx="7">
                  <c:v>17.52</c:v>
                </c:pt>
                <c:pt idx="8">
                  <c:v>18.48</c:v>
                </c:pt>
                <c:pt idx="9">
                  <c:v>19.5</c:v>
                </c:pt>
                <c:pt idx="10">
                  <c:v>20.58</c:v>
                </c:pt>
                <c:pt idx="11">
                  <c:v>21.72</c:v>
                </c:pt>
                <c:pt idx="12">
                  <c:v>22.92</c:v>
                </c:pt>
                <c:pt idx="13">
                  <c:v>24.18</c:v>
                </c:pt>
                <c:pt idx="14">
                  <c:v>25.5</c:v>
                </c:pt>
                <c:pt idx="15">
                  <c:v>26.880000000000003</c:v>
                </c:pt>
                <c:pt idx="16">
                  <c:v>28.32</c:v>
                </c:pt>
                <c:pt idx="17">
                  <c:v>29.82</c:v>
                </c:pt>
                <c:pt idx="18">
                  <c:v>31.38</c:v>
                </c:pt>
                <c:pt idx="19">
                  <c:v>33</c:v>
                </c:pt>
                <c:pt idx="20">
                  <c:v>34.68</c:v>
                </c:pt>
                <c:pt idx="21">
                  <c:v>36.42</c:v>
                </c:pt>
                <c:pt idx="22">
                  <c:v>38.22</c:v>
                </c:pt>
                <c:pt idx="23">
                  <c:v>40.08</c:v>
                </c:pt>
                <c:pt idx="24">
                  <c:v>42</c:v>
                </c:pt>
                <c:pt idx="25">
                  <c:v>43.980000000000004</c:v>
                </c:pt>
                <c:pt idx="26">
                  <c:v>46.02</c:v>
                </c:pt>
                <c:pt idx="27">
                  <c:v>48.12</c:v>
                </c:pt>
                <c:pt idx="28">
                  <c:v>50.28</c:v>
                </c:pt>
                <c:pt idx="29">
                  <c:v>52.5</c:v>
                </c:pt>
                <c:pt idx="30">
                  <c:v>54.78</c:v>
                </c:pt>
                <c:pt idx="31">
                  <c:v>57.120000000000005</c:v>
                </c:pt>
                <c:pt idx="32">
                  <c:v>59.519999999999996</c:v>
                </c:pt>
                <c:pt idx="33">
                  <c:v>61.980000000000004</c:v>
                </c:pt>
                <c:pt idx="34">
                  <c:v>64.5</c:v>
                </c:pt>
                <c:pt idx="35">
                  <c:v>67.080000000000013</c:v>
                </c:pt>
                <c:pt idx="36">
                  <c:v>69.72</c:v>
                </c:pt>
                <c:pt idx="37">
                  <c:v>72.419999999999987</c:v>
                </c:pt>
                <c:pt idx="38">
                  <c:v>75.179999999999993</c:v>
                </c:pt>
                <c:pt idx="39">
                  <c:v>78</c:v>
                </c:pt>
                <c:pt idx="40">
                  <c:v>80.88</c:v>
                </c:pt>
                <c:pt idx="41">
                  <c:v>83.820000000000007</c:v>
                </c:pt>
                <c:pt idx="42">
                  <c:v>86.82</c:v>
                </c:pt>
                <c:pt idx="43">
                  <c:v>89.88</c:v>
                </c:pt>
                <c:pt idx="44">
                  <c:v>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13600"/>
        <c:axId val="99714176"/>
      </c:scatterChart>
      <c:valAx>
        <c:axId val="99713600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hu-HU"/>
                  <a:t> (s)</a:t>
                </a:r>
              </a:p>
            </c:rich>
          </c:tx>
          <c:layout>
            <c:manualLayout>
              <c:xMode val="edge"/>
              <c:yMode val="edge"/>
              <c:x val="0.72552077806761239"/>
              <c:y val="0.93346226772505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714176"/>
        <c:crosses val="autoZero"/>
        <c:crossBetween val="midCat"/>
      </c:valAx>
      <c:valAx>
        <c:axId val="9971417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x (m)</a:t>
                </a:r>
              </a:p>
            </c:rich>
          </c:tx>
          <c:layout>
            <c:manualLayout>
              <c:xMode val="edge"/>
              <c:yMode val="edge"/>
              <c:x val="2.4142659093556347E-2"/>
              <c:y val="0.12672522750538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7136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pozitív'!$A$2:$A$46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pozitív'!$C$2:$C$46</c:f>
              <c:numCache>
                <c:formatCode>General</c:formatCode>
                <c:ptCount val="45"/>
                <c:pt idx="0">
                  <c:v>15</c:v>
                </c:pt>
                <c:pt idx="1">
                  <c:v>15.6</c:v>
                </c:pt>
                <c:pt idx="2">
                  <c:v>16.2</c:v>
                </c:pt>
                <c:pt idx="3">
                  <c:v>16.32</c:v>
                </c:pt>
                <c:pt idx="4">
                  <c:v>16.440000000000001</c:v>
                </c:pt>
                <c:pt idx="5">
                  <c:v>16.559999999999999</c:v>
                </c:pt>
                <c:pt idx="6">
                  <c:v>16.68</c:v>
                </c:pt>
                <c:pt idx="7">
                  <c:v>16.8</c:v>
                </c:pt>
                <c:pt idx="8">
                  <c:v>17.399999999999999</c:v>
                </c:pt>
                <c:pt idx="9">
                  <c:v>18</c:v>
                </c:pt>
                <c:pt idx="10">
                  <c:v>18.600000000000001</c:v>
                </c:pt>
                <c:pt idx="11">
                  <c:v>19.2</c:v>
                </c:pt>
                <c:pt idx="12">
                  <c:v>19.8</c:v>
                </c:pt>
                <c:pt idx="13">
                  <c:v>20.399999999999999</c:v>
                </c:pt>
                <c:pt idx="14">
                  <c:v>21</c:v>
                </c:pt>
                <c:pt idx="15">
                  <c:v>21.6</c:v>
                </c:pt>
                <c:pt idx="16">
                  <c:v>22.2</c:v>
                </c:pt>
                <c:pt idx="17">
                  <c:v>22.8</c:v>
                </c:pt>
                <c:pt idx="18">
                  <c:v>23.4</c:v>
                </c:pt>
                <c:pt idx="19">
                  <c:v>24</c:v>
                </c:pt>
                <c:pt idx="20">
                  <c:v>24.6</c:v>
                </c:pt>
                <c:pt idx="21">
                  <c:v>25.2</c:v>
                </c:pt>
                <c:pt idx="22">
                  <c:v>25.8</c:v>
                </c:pt>
                <c:pt idx="23">
                  <c:v>26.4</c:v>
                </c:pt>
                <c:pt idx="24">
                  <c:v>27</c:v>
                </c:pt>
                <c:pt idx="25">
                  <c:v>27.6</c:v>
                </c:pt>
                <c:pt idx="26">
                  <c:v>28.200000000000003</c:v>
                </c:pt>
                <c:pt idx="27">
                  <c:v>28.799999999999997</c:v>
                </c:pt>
                <c:pt idx="28">
                  <c:v>29.4</c:v>
                </c:pt>
                <c:pt idx="29">
                  <c:v>30</c:v>
                </c:pt>
                <c:pt idx="30">
                  <c:v>30.6</c:v>
                </c:pt>
                <c:pt idx="31">
                  <c:v>31.200000000000003</c:v>
                </c:pt>
                <c:pt idx="32">
                  <c:v>31.799999999999997</c:v>
                </c:pt>
                <c:pt idx="33">
                  <c:v>32.4</c:v>
                </c:pt>
                <c:pt idx="34">
                  <c:v>33</c:v>
                </c:pt>
                <c:pt idx="35">
                  <c:v>33.6</c:v>
                </c:pt>
                <c:pt idx="36">
                  <c:v>34.200000000000003</c:v>
                </c:pt>
                <c:pt idx="37">
                  <c:v>34.799999999999997</c:v>
                </c:pt>
                <c:pt idx="38">
                  <c:v>35.4</c:v>
                </c:pt>
                <c:pt idx="39">
                  <c:v>36</c:v>
                </c:pt>
                <c:pt idx="40">
                  <c:v>36.6</c:v>
                </c:pt>
                <c:pt idx="41">
                  <c:v>37.200000000000003</c:v>
                </c:pt>
                <c:pt idx="42">
                  <c:v>37.799999999999997</c:v>
                </c:pt>
                <c:pt idx="43">
                  <c:v>38.4</c:v>
                </c:pt>
                <c:pt idx="44">
                  <c:v>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17056"/>
        <c:axId val="99717632"/>
      </c:scatterChart>
      <c:valAx>
        <c:axId val="99717056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>
            <c:manualLayout>
              <c:xMode val="edge"/>
              <c:yMode val="edge"/>
              <c:x val="0.72262970253718284"/>
              <c:y val="0.887939632545931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717632"/>
        <c:crosses val="autoZero"/>
        <c:crossBetween val="midCat"/>
      </c:valAx>
      <c:valAx>
        <c:axId val="99717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v (m/s)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54735710119568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97170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pozitív'!$A$2:$A$46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pozitív'!$D$2:$D$46</c:f>
              <c:numCache>
                <c:formatCode>General</c:formatCode>
                <c:ptCount val="4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19936"/>
        <c:axId val="99720512"/>
      </c:scatterChart>
      <c:valAx>
        <c:axId val="99719936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720512"/>
        <c:crosses val="autoZero"/>
        <c:crossBetween val="midCat"/>
      </c:valAx>
      <c:valAx>
        <c:axId val="99720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a (m/s2)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7199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nulla'!$A$2:$A$66</c:f>
              <c:numCache>
                <c:formatCode>General</c:formatCode>
                <c:ptCount val="6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nulla'!$B$2:$B$46</c:f>
              <c:numCache>
                <c:formatCode>General</c:formatCode>
                <c:ptCount val="4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17.2</c:v>
                </c:pt>
                <c:pt idx="4">
                  <c:v>17.399999999999999</c:v>
                </c:pt>
                <c:pt idx="5">
                  <c:v>17.600000000000001</c:v>
                </c:pt>
                <c:pt idx="6">
                  <c:v>17.8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60672"/>
        <c:axId val="128540672"/>
      </c:scatterChart>
      <c:valAx>
        <c:axId val="121060672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hu-HU"/>
                  <a:t> (s)</a:t>
                </a:r>
              </a:p>
            </c:rich>
          </c:tx>
          <c:layout>
            <c:manualLayout>
              <c:xMode val="edge"/>
              <c:yMode val="edge"/>
              <c:x val="0.72552077806761239"/>
              <c:y val="0.93346226772505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8540672"/>
        <c:crosses val="autoZero"/>
        <c:crossBetween val="midCat"/>
      </c:valAx>
      <c:valAx>
        <c:axId val="12854067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x (m)</a:t>
                </a:r>
              </a:p>
            </c:rich>
          </c:tx>
          <c:layout>
            <c:manualLayout>
              <c:xMode val="edge"/>
              <c:yMode val="edge"/>
              <c:x val="2.4142659093556347E-2"/>
              <c:y val="0.12672522750538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060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nulla'!$A$2:$A$46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nulla'!$C$2:$C$46</c:f>
              <c:numCache>
                <c:formatCode>General</c:formatCode>
                <c:ptCount val="4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42976"/>
        <c:axId val="128543552"/>
      </c:scatterChart>
      <c:valAx>
        <c:axId val="128542976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>
            <c:manualLayout>
              <c:xMode val="edge"/>
              <c:yMode val="edge"/>
              <c:x val="0.72262970253718284"/>
              <c:y val="0.887939632545931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8543552"/>
        <c:crosses val="autoZero"/>
        <c:crossBetween val="midCat"/>
      </c:valAx>
      <c:valAx>
        <c:axId val="12854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v (m/s)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54735710119568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85429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'a nulla'!$A$2:$A$46</c:f>
              <c:numCache>
                <c:formatCode>General</c:formatCode>
                <c:ptCount val="4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  <c:pt idx="10">
                  <c:v>0.3</c:v>
                </c:pt>
                <c:pt idx="11">
                  <c:v>0.35</c:v>
                </c:pt>
                <c:pt idx="12">
                  <c:v>0.4</c:v>
                </c:pt>
                <c:pt idx="13">
                  <c:v>0.45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0.65</c:v>
                </c:pt>
                <c:pt idx="18">
                  <c:v>0.7</c:v>
                </c:pt>
                <c:pt idx="19">
                  <c:v>0.75</c:v>
                </c:pt>
                <c:pt idx="20">
                  <c:v>0.8</c:v>
                </c:pt>
                <c:pt idx="21">
                  <c:v>0.85</c:v>
                </c:pt>
                <c:pt idx="22">
                  <c:v>0.9</c:v>
                </c:pt>
                <c:pt idx="23">
                  <c:v>0.95</c:v>
                </c:pt>
                <c:pt idx="24">
                  <c:v>1</c:v>
                </c:pt>
                <c:pt idx="25">
                  <c:v>1.05</c:v>
                </c:pt>
                <c:pt idx="26">
                  <c:v>1.1000000000000001</c:v>
                </c:pt>
                <c:pt idx="27">
                  <c:v>1.1499999999999999</c:v>
                </c:pt>
                <c:pt idx="28">
                  <c:v>1.2</c:v>
                </c:pt>
                <c:pt idx="29">
                  <c:v>1.25</c:v>
                </c:pt>
                <c:pt idx="30">
                  <c:v>1.3</c:v>
                </c:pt>
                <c:pt idx="31">
                  <c:v>1.35</c:v>
                </c:pt>
                <c:pt idx="32">
                  <c:v>1.4</c:v>
                </c:pt>
                <c:pt idx="33">
                  <c:v>1.45</c:v>
                </c:pt>
                <c:pt idx="34">
                  <c:v>1.5</c:v>
                </c:pt>
                <c:pt idx="35">
                  <c:v>1.55</c:v>
                </c:pt>
                <c:pt idx="36">
                  <c:v>1.6</c:v>
                </c:pt>
                <c:pt idx="37">
                  <c:v>1.65</c:v>
                </c:pt>
                <c:pt idx="38">
                  <c:v>1.7</c:v>
                </c:pt>
                <c:pt idx="39">
                  <c:v>1.75</c:v>
                </c:pt>
                <c:pt idx="40">
                  <c:v>1.8</c:v>
                </c:pt>
                <c:pt idx="41">
                  <c:v>1.85</c:v>
                </c:pt>
                <c:pt idx="42">
                  <c:v>1.9</c:v>
                </c:pt>
                <c:pt idx="43">
                  <c:v>1.95</c:v>
                </c:pt>
                <c:pt idx="44">
                  <c:v>2</c:v>
                </c:pt>
              </c:numCache>
            </c:numRef>
          </c:xVal>
          <c:yVal>
            <c:numRef>
              <c:f>'a nulla'!$D$2:$D$46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45856"/>
        <c:axId val="128546432"/>
      </c:scatterChart>
      <c:valAx>
        <c:axId val="128545856"/>
        <c:scaling>
          <c:orientation val="minMax"/>
          <c:max val="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546432"/>
        <c:crosses val="autoZero"/>
        <c:crossBetween val="midCat"/>
      </c:valAx>
      <c:valAx>
        <c:axId val="128546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a (m/s2)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5458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420461</xdr:colOff>
      <xdr:row>4</xdr:row>
      <xdr:rowOff>157843</xdr:rowOff>
    </xdr:from>
    <xdr:to>
      <xdr:col>11</xdr:col>
      <xdr:colOff>553811</xdr:colOff>
      <xdr:row>21</xdr:row>
      <xdr:rowOff>186418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305480</xdr:colOff>
      <xdr:row>22</xdr:row>
      <xdr:rowOff>106136</xdr:rowOff>
    </xdr:from>
    <xdr:to>
      <xdr:col>12</xdr:col>
      <xdr:colOff>680</xdr:colOff>
      <xdr:row>36</xdr:row>
      <xdr:rowOff>182336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328612</xdr:colOff>
      <xdr:row>36</xdr:row>
      <xdr:rowOff>0</xdr:rowOff>
    </xdr:from>
    <xdr:to>
      <xdr:col>12</xdr:col>
      <xdr:colOff>180975</xdr:colOff>
      <xdr:row>50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420461</xdr:colOff>
      <xdr:row>4</xdr:row>
      <xdr:rowOff>157843</xdr:rowOff>
    </xdr:from>
    <xdr:to>
      <xdr:col>11</xdr:col>
      <xdr:colOff>553811</xdr:colOff>
      <xdr:row>21</xdr:row>
      <xdr:rowOff>186418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305480</xdr:colOff>
      <xdr:row>22</xdr:row>
      <xdr:rowOff>106136</xdr:rowOff>
    </xdr:from>
    <xdr:to>
      <xdr:col>12</xdr:col>
      <xdr:colOff>680</xdr:colOff>
      <xdr:row>36</xdr:row>
      <xdr:rowOff>182336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205347</xdr:colOff>
      <xdr:row>36</xdr:row>
      <xdr:rowOff>1</xdr:rowOff>
    </xdr:from>
    <xdr:to>
      <xdr:col>12</xdr:col>
      <xdr:colOff>57710</xdr:colOff>
      <xdr:row>50</xdr:row>
      <xdr:rowOff>76201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420461</xdr:colOff>
      <xdr:row>4</xdr:row>
      <xdr:rowOff>157843</xdr:rowOff>
    </xdr:from>
    <xdr:to>
      <xdr:col>11</xdr:col>
      <xdr:colOff>553811</xdr:colOff>
      <xdr:row>21</xdr:row>
      <xdr:rowOff>186418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305480</xdr:colOff>
      <xdr:row>22</xdr:row>
      <xdr:rowOff>106136</xdr:rowOff>
    </xdr:from>
    <xdr:to>
      <xdr:col>12</xdr:col>
      <xdr:colOff>680</xdr:colOff>
      <xdr:row>36</xdr:row>
      <xdr:rowOff>182336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328612</xdr:colOff>
      <xdr:row>36</xdr:row>
      <xdr:rowOff>0</xdr:rowOff>
    </xdr:from>
    <xdr:to>
      <xdr:col>12</xdr:col>
      <xdr:colOff>180975</xdr:colOff>
      <xdr:row>50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70" zoomScaleNormal="70" workbookViewId="0">
      <pane ySplit="1" topLeftCell="A29" activePane="bottomLeft" state="frozen"/>
      <selection pane="bottomLeft" activeCell="Q22" sqref="Q22:Q23"/>
    </sheetView>
  </sheetViews>
  <sheetFormatPr defaultRowHeight="15" x14ac:dyDescent="0.25"/>
  <cols>
    <col min="1" max="1" width="10.85546875" style="1" customWidth="1"/>
    <col min="2" max="2" width="13.140625" style="1" customWidth="1"/>
  </cols>
  <sheetData>
    <row r="1" spans="1:7" x14ac:dyDescent="0.25">
      <c r="A1" s="3" t="s">
        <v>0</v>
      </c>
      <c r="B1" s="3" t="s">
        <v>1</v>
      </c>
      <c r="C1" s="4" t="s">
        <v>4</v>
      </c>
      <c r="D1" s="4" t="s">
        <v>5</v>
      </c>
    </row>
    <row r="2" spans="1:7" x14ac:dyDescent="0.25">
      <c r="A2" s="3">
        <v>0</v>
      </c>
      <c r="B2" s="3">
        <f>$G$2*A2^2+$G$3*A2+$G$4</f>
        <v>80</v>
      </c>
      <c r="C2" s="5">
        <f>$G$2*A2+$G$3</f>
        <v>20</v>
      </c>
      <c r="D2" s="5">
        <f>$G$2</f>
        <v>-24</v>
      </c>
      <c r="F2" s="2" t="s">
        <v>2</v>
      </c>
      <c r="G2" s="2">
        <v>-24</v>
      </c>
    </row>
    <row r="3" spans="1:7" x14ac:dyDescent="0.25">
      <c r="A3" s="3">
        <v>0.05</v>
      </c>
      <c r="B3" s="3">
        <f>$G$2*A3^2+$G$3*A3+$G$4</f>
        <v>80.94</v>
      </c>
      <c r="C3" s="5">
        <f>$G$2*A3+$G$3</f>
        <v>18.8</v>
      </c>
      <c r="D3" s="5">
        <f>$G$2</f>
        <v>-24</v>
      </c>
      <c r="F3" s="2" t="s">
        <v>6</v>
      </c>
      <c r="G3" s="2">
        <v>20</v>
      </c>
    </row>
    <row r="4" spans="1:7" x14ac:dyDescent="0.25">
      <c r="A4" s="3">
        <v>0.1</v>
      </c>
      <c r="B4" s="3">
        <f>$G$2*A4^2+$G$3*A4+$G$4</f>
        <v>81.760000000000005</v>
      </c>
      <c r="C4" s="5">
        <f>$G$2*A4+$G$3</f>
        <v>17.600000000000001</v>
      </c>
      <c r="D4" s="5">
        <f>$G$2</f>
        <v>-24</v>
      </c>
      <c r="F4" s="2" t="s">
        <v>3</v>
      </c>
      <c r="G4" s="2">
        <v>80</v>
      </c>
    </row>
    <row r="5" spans="1:7" x14ac:dyDescent="0.25">
      <c r="A5" s="3">
        <v>0.11</v>
      </c>
      <c r="B5" s="3">
        <f>$G$2*A5^2+$G$3*A5+$G$4</f>
        <v>81.909599999999998</v>
      </c>
      <c r="C5" s="5">
        <f>$G$2*A5+$G$3</f>
        <v>17.36</v>
      </c>
      <c r="D5" s="5">
        <f>$G$2</f>
        <v>-24</v>
      </c>
    </row>
    <row r="6" spans="1:7" x14ac:dyDescent="0.25">
      <c r="A6" s="3">
        <v>0.12</v>
      </c>
      <c r="B6" s="3">
        <f>$G$2*A6^2+$G$3*A6+$G$4</f>
        <v>82.054400000000001</v>
      </c>
      <c r="C6" s="5">
        <f>$G$2*A6+$G$3</f>
        <v>17.12</v>
      </c>
      <c r="D6" s="5">
        <f>$G$2</f>
        <v>-24</v>
      </c>
    </row>
    <row r="7" spans="1:7" x14ac:dyDescent="0.25">
      <c r="A7" s="3">
        <v>0.13</v>
      </c>
      <c r="B7" s="3">
        <f>$G$2*A7^2+$G$3*A7+$G$4</f>
        <v>82.194400000000002</v>
      </c>
      <c r="C7" s="5">
        <f>$G$2*A7+$G$3</f>
        <v>16.88</v>
      </c>
      <c r="D7" s="5">
        <f>$G$2</f>
        <v>-24</v>
      </c>
    </row>
    <row r="8" spans="1:7" x14ac:dyDescent="0.25">
      <c r="A8" s="3">
        <v>0.14000000000000001</v>
      </c>
      <c r="B8" s="3">
        <f>$G$2*A8^2+$G$3*A8+$G$4</f>
        <v>82.329599999999999</v>
      </c>
      <c r="C8" s="5">
        <f>$G$2*A8+$G$3</f>
        <v>16.64</v>
      </c>
      <c r="D8" s="5">
        <f>$G$2</f>
        <v>-24</v>
      </c>
    </row>
    <row r="9" spans="1:7" x14ac:dyDescent="0.25">
      <c r="A9" s="3">
        <v>0.15</v>
      </c>
      <c r="B9" s="3">
        <f>$G$2*A9^2+$G$3*A9+$G$4</f>
        <v>82.46</v>
      </c>
      <c r="C9" s="5">
        <f>$G$2*A9+$G$3</f>
        <v>16.399999999999999</v>
      </c>
      <c r="D9" s="5">
        <f>$G$2</f>
        <v>-24</v>
      </c>
    </row>
    <row r="10" spans="1:7" x14ac:dyDescent="0.25">
      <c r="A10" s="3">
        <v>0.2</v>
      </c>
      <c r="B10" s="3">
        <f>$G$2*A10^2+$G$3*A10+$G$4</f>
        <v>83.04</v>
      </c>
      <c r="C10" s="5">
        <f>$G$2*A10+$G$3</f>
        <v>15.2</v>
      </c>
      <c r="D10" s="5">
        <f>$G$2</f>
        <v>-24</v>
      </c>
    </row>
    <row r="11" spans="1:7" x14ac:dyDescent="0.25">
      <c r="A11" s="3">
        <v>0.25</v>
      </c>
      <c r="B11" s="3">
        <f>$G$2*A11^2+$G$3*A11+$G$4</f>
        <v>83.5</v>
      </c>
      <c r="C11" s="5">
        <f>$G$2*A11+$G$3</f>
        <v>14</v>
      </c>
      <c r="D11" s="5">
        <f>$G$2</f>
        <v>-24</v>
      </c>
    </row>
    <row r="12" spans="1:7" x14ac:dyDescent="0.25">
      <c r="A12" s="3">
        <v>0.3</v>
      </c>
      <c r="B12" s="3">
        <f>$G$2*A12^2+$G$3*A12+$G$4</f>
        <v>83.84</v>
      </c>
      <c r="C12" s="5">
        <f>$G$2*A12+$G$3</f>
        <v>12.8</v>
      </c>
      <c r="D12" s="5">
        <f>$G$2</f>
        <v>-24</v>
      </c>
    </row>
    <row r="13" spans="1:7" x14ac:dyDescent="0.25">
      <c r="A13" s="3">
        <v>0.35</v>
      </c>
      <c r="B13" s="3">
        <f>$G$2*A13^2+$G$3*A13+$G$4</f>
        <v>84.06</v>
      </c>
      <c r="C13" s="5">
        <f>$G$2*A13+$G$3</f>
        <v>11.600000000000001</v>
      </c>
      <c r="D13" s="5">
        <f>$G$2</f>
        <v>-24</v>
      </c>
    </row>
    <row r="14" spans="1:7" x14ac:dyDescent="0.25">
      <c r="A14" s="3">
        <v>0.4</v>
      </c>
      <c r="B14" s="3">
        <f>$G$2*A14^2+$G$3*A14+$G$4</f>
        <v>84.16</v>
      </c>
      <c r="C14" s="5">
        <f>$G$2*A14+$G$3</f>
        <v>10.399999999999999</v>
      </c>
      <c r="D14" s="5">
        <f>$G$2</f>
        <v>-24</v>
      </c>
    </row>
    <row r="15" spans="1:7" x14ac:dyDescent="0.25">
      <c r="A15" s="3">
        <v>0.45</v>
      </c>
      <c r="B15" s="3">
        <f>$G$2*A15^2+$G$3*A15+$G$4</f>
        <v>84.14</v>
      </c>
      <c r="C15" s="5">
        <f>$G$2*A15+$G$3</f>
        <v>9.1999999999999993</v>
      </c>
      <c r="D15" s="5">
        <f>$G$2</f>
        <v>-24</v>
      </c>
    </row>
    <row r="16" spans="1:7" x14ac:dyDescent="0.25">
      <c r="A16" s="3">
        <v>0.5</v>
      </c>
      <c r="B16" s="3">
        <f>$G$2*A16^2+$G$3*A16+$G$4</f>
        <v>84</v>
      </c>
      <c r="C16" s="5">
        <f>$G$2*A16+$G$3</f>
        <v>8</v>
      </c>
      <c r="D16" s="5">
        <f>$G$2</f>
        <v>-24</v>
      </c>
    </row>
    <row r="17" spans="1:4" x14ac:dyDescent="0.25">
      <c r="A17" s="3">
        <v>0.55000000000000004</v>
      </c>
      <c r="B17" s="3">
        <f>$G$2*A17^2+$G$3*A17+$G$4</f>
        <v>83.74</v>
      </c>
      <c r="C17" s="5">
        <f>$G$2*A17+$G$3</f>
        <v>6.7999999999999989</v>
      </c>
      <c r="D17" s="5">
        <f>$G$2</f>
        <v>-24</v>
      </c>
    </row>
    <row r="18" spans="1:4" x14ac:dyDescent="0.25">
      <c r="A18" s="3">
        <v>0.6</v>
      </c>
      <c r="B18" s="3">
        <f>$G$2*A18^2+$G$3*A18+$G$4</f>
        <v>83.36</v>
      </c>
      <c r="C18" s="5">
        <f>$G$2*A18+$G$3</f>
        <v>5.6000000000000014</v>
      </c>
      <c r="D18" s="5">
        <f>$G$2</f>
        <v>-24</v>
      </c>
    </row>
    <row r="19" spans="1:4" x14ac:dyDescent="0.25">
      <c r="A19" s="3">
        <v>0.65</v>
      </c>
      <c r="B19" s="3">
        <f>$G$2*A19^2+$G$3*A19+$G$4</f>
        <v>82.86</v>
      </c>
      <c r="C19" s="5">
        <f>$G$2*A19+$G$3</f>
        <v>4.3999999999999986</v>
      </c>
      <c r="D19" s="5">
        <f>$G$2</f>
        <v>-24</v>
      </c>
    </row>
    <row r="20" spans="1:4" x14ac:dyDescent="0.25">
      <c r="A20" s="3">
        <v>0.7</v>
      </c>
      <c r="B20" s="3">
        <f>$G$2*A20^2+$G$3*A20+$G$4</f>
        <v>82.240000000000009</v>
      </c>
      <c r="C20" s="5">
        <f>$G$2*A20+$G$3</f>
        <v>3.2000000000000028</v>
      </c>
      <c r="D20" s="5">
        <f>$G$2</f>
        <v>-24</v>
      </c>
    </row>
    <row r="21" spans="1:4" x14ac:dyDescent="0.25">
      <c r="A21" s="3">
        <v>0.75</v>
      </c>
      <c r="B21" s="3">
        <f>$G$2*A21^2+$G$3*A21+$G$4</f>
        <v>81.5</v>
      </c>
      <c r="C21" s="5">
        <f>$G$2*A21+$G$3</f>
        <v>2</v>
      </c>
      <c r="D21" s="5">
        <f>$G$2</f>
        <v>-24</v>
      </c>
    </row>
    <row r="22" spans="1:4" x14ac:dyDescent="0.25">
      <c r="A22" s="3">
        <v>0.8</v>
      </c>
      <c r="B22" s="3">
        <f>$G$2*A22^2+$G$3*A22+$G$4</f>
        <v>80.64</v>
      </c>
      <c r="C22" s="5">
        <f>$G$2*A22+$G$3</f>
        <v>0.79999999999999716</v>
      </c>
      <c r="D22" s="5">
        <f>$G$2</f>
        <v>-24</v>
      </c>
    </row>
    <row r="23" spans="1:4" x14ac:dyDescent="0.25">
      <c r="A23" s="3">
        <v>0.85</v>
      </c>
      <c r="B23" s="3">
        <f>$G$2*A23^2+$G$3*A23+$G$4</f>
        <v>79.66</v>
      </c>
      <c r="C23" s="5">
        <f>$G$2*A23+$G$3</f>
        <v>-0.39999999999999858</v>
      </c>
      <c r="D23" s="5">
        <f>$G$2</f>
        <v>-24</v>
      </c>
    </row>
    <row r="24" spans="1:4" x14ac:dyDescent="0.25">
      <c r="A24" s="3">
        <v>0.9</v>
      </c>
      <c r="B24" s="3">
        <f>$G$2*A24^2+$G$3*A24+$G$4</f>
        <v>78.56</v>
      </c>
      <c r="C24" s="5">
        <f>$G$2*A24+$G$3</f>
        <v>-1.6000000000000014</v>
      </c>
      <c r="D24" s="5">
        <f>$G$2</f>
        <v>-24</v>
      </c>
    </row>
    <row r="25" spans="1:4" x14ac:dyDescent="0.25">
      <c r="A25" s="3">
        <v>0.95</v>
      </c>
      <c r="B25" s="3">
        <f>$G$2*A25^2+$G$3*A25+$G$4</f>
        <v>77.34</v>
      </c>
      <c r="C25" s="5">
        <f>$G$2*A25+$G$3</f>
        <v>-2.7999999999999972</v>
      </c>
      <c r="D25" s="5">
        <f>$G$2</f>
        <v>-24</v>
      </c>
    </row>
    <row r="26" spans="1:4" x14ac:dyDescent="0.25">
      <c r="A26" s="3">
        <v>1</v>
      </c>
      <c r="B26" s="3">
        <f>$G$2*A26^2+$G$3*A26+$G$4</f>
        <v>76</v>
      </c>
      <c r="C26" s="5">
        <f>$G$2*A26+$G$3</f>
        <v>-4</v>
      </c>
      <c r="D26" s="5">
        <f>$G$2</f>
        <v>-24</v>
      </c>
    </row>
    <row r="27" spans="1:4" x14ac:dyDescent="0.25">
      <c r="A27" s="3">
        <v>1.05</v>
      </c>
      <c r="B27" s="3">
        <f>$G$2*A27^2+$G$3*A27+$G$4</f>
        <v>74.539999999999992</v>
      </c>
      <c r="C27" s="5">
        <f>$G$2*A27+$G$3</f>
        <v>-5.2000000000000028</v>
      </c>
      <c r="D27" s="5">
        <f>$G$2</f>
        <v>-24</v>
      </c>
    </row>
    <row r="28" spans="1:4" x14ac:dyDescent="0.25">
      <c r="A28" s="3">
        <v>1.1000000000000001</v>
      </c>
      <c r="B28" s="3">
        <f>$G$2*A28^2+$G$3*A28+$G$4</f>
        <v>72.959999999999994</v>
      </c>
      <c r="C28" s="5">
        <f>$G$2*A28+$G$3</f>
        <v>-6.4000000000000021</v>
      </c>
      <c r="D28" s="5">
        <f>$G$2</f>
        <v>-24</v>
      </c>
    </row>
    <row r="29" spans="1:4" x14ac:dyDescent="0.25">
      <c r="A29" s="3">
        <v>1.1499999999999999</v>
      </c>
      <c r="B29" s="3">
        <f>$G$2*A29^2+$G$3*A29+$G$4</f>
        <v>71.260000000000005</v>
      </c>
      <c r="C29" s="5">
        <f>$G$2*A29+$G$3</f>
        <v>-7.5999999999999979</v>
      </c>
      <c r="D29" s="5">
        <f>$G$2</f>
        <v>-24</v>
      </c>
    </row>
    <row r="30" spans="1:4" x14ac:dyDescent="0.25">
      <c r="A30" s="3">
        <v>1.2</v>
      </c>
      <c r="B30" s="3">
        <f>$G$2*A30^2+$G$3*A30+$G$4</f>
        <v>69.44</v>
      </c>
      <c r="C30" s="5">
        <f>$G$2*A30+$G$3</f>
        <v>-8.7999999999999972</v>
      </c>
      <c r="D30" s="5">
        <f>$G$2</f>
        <v>-24</v>
      </c>
    </row>
    <row r="31" spans="1:4" x14ac:dyDescent="0.25">
      <c r="A31" s="3">
        <v>1.25</v>
      </c>
      <c r="B31" s="3">
        <f>$G$2*A31^2+$G$3*A31+$G$4</f>
        <v>67.5</v>
      </c>
      <c r="C31" s="5">
        <f>$G$2*A31+$G$3</f>
        <v>-10</v>
      </c>
      <c r="D31" s="5">
        <f>$G$2</f>
        <v>-24</v>
      </c>
    </row>
    <row r="32" spans="1:4" x14ac:dyDescent="0.25">
      <c r="A32" s="3">
        <v>1.3</v>
      </c>
      <c r="B32" s="3">
        <f>$G$2*A32^2+$G$3*A32+$G$4</f>
        <v>65.44</v>
      </c>
      <c r="C32" s="5">
        <f>$G$2*A32+$G$3</f>
        <v>-11.200000000000003</v>
      </c>
      <c r="D32" s="5">
        <f>$G$2</f>
        <v>-24</v>
      </c>
    </row>
    <row r="33" spans="1:4" x14ac:dyDescent="0.25">
      <c r="A33" s="3">
        <v>1.35</v>
      </c>
      <c r="B33" s="3">
        <f>$G$2*A33^2+$G$3*A33+$G$4</f>
        <v>63.259999999999991</v>
      </c>
      <c r="C33" s="5">
        <f>$G$2*A33+$G$3</f>
        <v>-12.400000000000006</v>
      </c>
      <c r="D33" s="5">
        <f>$G$2</f>
        <v>-24</v>
      </c>
    </row>
    <row r="34" spans="1:4" x14ac:dyDescent="0.25">
      <c r="A34" s="3">
        <v>1.4</v>
      </c>
      <c r="B34" s="3">
        <f>$G$2*A34^2+$G$3*A34+$G$4</f>
        <v>60.960000000000008</v>
      </c>
      <c r="C34" s="5">
        <f>$G$2*A34+$G$3</f>
        <v>-13.599999999999994</v>
      </c>
      <c r="D34" s="5">
        <f>$G$2</f>
        <v>-24</v>
      </c>
    </row>
    <row r="35" spans="1:4" x14ac:dyDescent="0.25">
      <c r="A35" s="3">
        <v>1.45</v>
      </c>
      <c r="B35" s="3">
        <f>$G$2*A35^2+$G$3*A35+$G$4</f>
        <v>58.54</v>
      </c>
      <c r="C35" s="5">
        <f>$G$2*A35+$G$3</f>
        <v>-14.799999999999997</v>
      </c>
      <c r="D35" s="5">
        <f>$G$2</f>
        <v>-24</v>
      </c>
    </row>
    <row r="36" spans="1:4" x14ac:dyDescent="0.25">
      <c r="A36" s="3">
        <v>1.5</v>
      </c>
      <c r="B36" s="3">
        <f>$G$2*A36^2+$G$3*A36+$G$4</f>
        <v>56</v>
      </c>
      <c r="C36" s="5">
        <f>$G$2*A36+$G$3</f>
        <v>-16</v>
      </c>
      <c r="D36" s="5">
        <f>$G$2</f>
        <v>-24</v>
      </c>
    </row>
    <row r="37" spans="1:4" x14ac:dyDescent="0.25">
      <c r="A37" s="3">
        <v>1.55</v>
      </c>
      <c r="B37" s="3">
        <f>$G$2*A37^2+$G$3*A37+$G$4</f>
        <v>53.339999999999989</v>
      </c>
      <c r="C37" s="5">
        <f>$G$2*A37+$G$3</f>
        <v>-17.200000000000003</v>
      </c>
      <c r="D37" s="5">
        <f>$G$2</f>
        <v>-24</v>
      </c>
    </row>
    <row r="38" spans="1:4" x14ac:dyDescent="0.25">
      <c r="A38" s="3">
        <v>1.6</v>
      </c>
      <c r="B38" s="3">
        <f>$G$2*A38^2+$G$3*A38+$G$4</f>
        <v>50.559999999999988</v>
      </c>
      <c r="C38" s="5">
        <f>$G$2*A38+$G$3</f>
        <v>-18.400000000000006</v>
      </c>
      <c r="D38" s="5">
        <f>$G$2</f>
        <v>-24</v>
      </c>
    </row>
    <row r="39" spans="1:4" x14ac:dyDescent="0.25">
      <c r="A39" s="3">
        <v>1.65</v>
      </c>
      <c r="B39" s="3">
        <f>$G$2*A39^2+$G$3*A39+$G$4</f>
        <v>47.660000000000011</v>
      </c>
      <c r="C39" s="5">
        <f>$G$2*A39+$G$3</f>
        <v>-19.599999999999994</v>
      </c>
      <c r="D39" s="5">
        <f>$G$2</f>
        <v>-24</v>
      </c>
    </row>
    <row r="40" spans="1:4" x14ac:dyDescent="0.25">
      <c r="A40" s="3">
        <v>1.7</v>
      </c>
      <c r="B40" s="3">
        <f>$G$2*A40^2+$G$3*A40+$G$4</f>
        <v>44.640000000000015</v>
      </c>
      <c r="C40" s="5">
        <f>$G$2*A40+$G$3</f>
        <v>-20.799999999999997</v>
      </c>
      <c r="D40" s="5">
        <f>$G$2</f>
        <v>-24</v>
      </c>
    </row>
    <row r="41" spans="1:4" x14ac:dyDescent="0.25">
      <c r="A41" s="3">
        <v>1.75</v>
      </c>
      <c r="B41" s="3">
        <f>$G$2*A41^2+$G$3*A41+$G$4</f>
        <v>41.5</v>
      </c>
      <c r="C41" s="5">
        <f>$G$2*A41+$G$3</f>
        <v>-22</v>
      </c>
      <c r="D41" s="5">
        <f>$G$2</f>
        <v>-24</v>
      </c>
    </row>
    <row r="42" spans="1:4" x14ac:dyDescent="0.25">
      <c r="A42" s="3">
        <v>1.8</v>
      </c>
      <c r="B42" s="3">
        <f>$G$2*A42^2+$G$3*A42+$G$4</f>
        <v>38.239999999999995</v>
      </c>
      <c r="C42" s="5">
        <f>$G$2*A42+$G$3</f>
        <v>-23.200000000000003</v>
      </c>
      <c r="D42" s="5">
        <f>$G$2</f>
        <v>-24</v>
      </c>
    </row>
    <row r="43" spans="1:4" x14ac:dyDescent="0.25">
      <c r="A43" s="3">
        <v>1.85</v>
      </c>
      <c r="B43" s="3">
        <f>$G$2*A43^2+$G$3*A43+$G$4</f>
        <v>34.859999999999985</v>
      </c>
      <c r="C43" s="5">
        <f>$G$2*A43+$G$3</f>
        <v>-24.400000000000006</v>
      </c>
      <c r="D43" s="5">
        <f>$G$2</f>
        <v>-24</v>
      </c>
    </row>
    <row r="44" spans="1:4" x14ac:dyDescent="0.25">
      <c r="A44" s="3">
        <v>1.9</v>
      </c>
      <c r="B44" s="3">
        <f>$G$2*A44^2+$G$3*A44+$G$4</f>
        <v>31.36</v>
      </c>
      <c r="C44" s="5">
        <f>$G$2*A44+$G$3</f>
        <v>-25.599999999999994</v>
      </c>
      <c r="D44" s="5">
        <f>$G$2</f>
        <v>-24</v>
      </c>
    </row>
    <row r="45" spans="1:4" x14ac:dyDescent="0.25">
      <c r="A45" s="3">
        <v>1.95</v>
      </c>
      <c r="B45" s="3">
        <f>$G$2*A45^2+$G$3*A45+$G$4</f>
        <v>27.740000000000009</v>
      </c>
      <c r="C45" s="5">
        <f>$G$2*A45+$G$3</f>
        <v>-26.799999999999997</v>
      </c>
      <c r="D45" s="5">
        <f>$G$2</f>
        <v>-24</v>
      </c>
    </row>
    <row r="46" spans="1:4" x14ac:dyDescent="0.25">
      <c r="A46" s="3">
        <v>2</v>
      </c>
      <c r="B46" s="3">
        <f>$G$2*A46^2+$G$3*A46+$G$4</f>
        <v>24</v>
      </c>
      <c r="C46" s="5">
        <f>$G$2*A46+$G$3</f>
        <v>-28</v>
      </c>
      <c r="D46" s="5">
        <f>$G$2</f>
        <v>-24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85" zoomScaleNormal="85" workbookViewId="0">
      <pane ySplit="1" topLeftCell="A17" activePane="bottomLeft" state="frozen"/>
      <selection pane="bottomLeft" activeCell="O28" sqref="O28"/>
    </sheetView>
  </sheetViews>
  <sheetFormatPr defaultRowHeight="15" x14ac:dyDescent="0.25"/>
  <cols>
    <col min="1" max="1" width="10.85546875" style="1" customWidth="1"/>
    <col min="2" max="2" width="13.140625" style="1" customWidth="1"/>
    <col min="14" max="14" width="20.5703125" customWidth="1"/>
    <col min="15" max="15" width="17" customWidth="1"/>
  </cols>
  <sheetData>
    <row r="1" spans="1:15" x14ac:dyDescent="0.25">
      <c r="A1" s="3" t="s">
        <v>0</v>
      </c>
      <c r="B1" s="3" t="s">
        <v>1</v>
      </c>
      <c r="C1" s="4" t="s">
        <v>4</v>
      </c>
      <c r="D1" s="4" t="s">
        <v>5</v>
      </c>
    </row>
    <row r="2" spans="1:15" x14ac:dyDescent="0.25">
      <c r="A2" s="3">
        <v>0</v>
      </c>
      <c r="B2" s="3">
        <f>$O$16*A2^2+$O$17*A2+$O$18</f>
        <v>15</v>
      </c>
      <c r="C2" s="5">
        <f>$O$16*A2+$O$17</f>
        <v>15</v>
      </c>
      <c r="D2" s="5">
        <f>$O$16</f>
        <v>12</v>
      </c>
    </row>
    <row r="3" spans="1:15" x14ac:dyDescent="0.25">
      <c r="A3" s="3">
        <v>0.05</v>
      </c>
      <c r="B3" s="3">
        <f>$O$16*A3^2+$O$17*A3+$O$18</f>
        <v>15.78</v>
      </c>
      <c r="C3" s="5">
        <f>$O$16*A3+$O$17</f>
        <v>15.6</v>
      </c>
      <c r="D3" s="5">
        <f>$O$16</f>
        <v>12</v>
      </c>
    </row>
    <row r="4" spans="1:15" x14ac:dyDescent="0.25">
      <c r="A4" s="3">
        <v>0.1</v>
      </c>
      <c r="B4" s="3">
        <f>$O$16*A4^2+$O$17*A4+$O$18</f>
        <v>16.62</v>
      </c>
      <c r="C4" s="5">
        <f>$O$16*A4+$O$17</f>
        <v>16.2</v>
      </c>
      <c r="D4" s="5">
        <f>$O$16</f>
        <v>12</v>
      </c>
    </row>
    <row r="5" spans="1:15" x14ac:dyDescent="0.25">
      <c r="A5" s="3">
        <v>0.11</v>
      </c>
      <c r="B5" s="3">
        <f>$O$16*A5^2+$O$17*A5+$O$18</f>
        <v>16.795200000000001</v>
      </c>
      <c r="C5" s="5">
        <f>$O$16*A5+$O$17</f>
        <v>16.32</v>
      </c>
      <c r="D5" s="5">
        <f>$O$16</f>
        <v>12</v>
      </c>
    </row>
    <row r="6" spans="1:15" x14ac:dyDescent="0.25">
      <c r="A6" s="3">
        <v>0.12</v>
      </c>
      <c r="B6" s="3">
        <f>$O$16*A6^2+$O$17*A6+$O$18</f>
        <v>16.972799999999999</v>
      </c>
      <c r="C6" s="5">
        <f>$O$16*A6+$O$17</f>
        <v>16.440000000000001</v>
      </c>
      <c r="D6" s="5">
        <f>$O$16</f>
        <v>12</v>
      </c>
    </row>
    <row r="7" spans="1:15" x14ac:dyDescent="0.25">
      <c r="A7" s="3">
        <v>0.13</v>
      </c>
      <c r="B7" s="3">
        <f>$O$16*A7^2+$O$17*A7+$O$18</f>
        <v>17.152799999999999</v>
      </c>
      <c r="C7" s="5">
        <f>$O$16*A7+$O$17</f>
        <v>16.559999999999999</v>
      </c>
      <c r="D7" s="5">
        <f>$O$16</f>
        <v>12</v>
      </c>
    </row>
    <row r="8" spans="1:15" x14ac:dyDescent="0.25">
      <c r="A8" s="3">
        <v>0.14000000000000001</v>
      </c>
      <c r="B8" s="3">
        <f>$O$16*A8^2+$O$17*A8+$O$18</f>
        <v>17.3352</v>
      </c>
      <c r="C8" s="5">
        <f>$O$16*A8+$O$17</f>
        <v>16.68</v>
      </c>
      <c r="D8" s="5">
        <f>$O$16</f>
        <v>12</v>
      </c>
    </row>
    <row r="9" spans="1:15" x14ac:dyDescent="0.25">
      <c r="A9" s="3">
        <v>0.15</v>
      </c>
      <c r="B9" s="3">
        <f>$O$16*A9^2+$O$17*A9+$O$18</f>
        <v>17.52</v>
      </c>
      <c r="C9" s="5">
        <f>$O$16*A9+$O$17</f>
        <v>16.8</v>
      </c>
      <c r="D9" s="5">
        <f>$O$16</f>
        <v>12</v>
      </c>
    </row>
    <row r="10" spans="1:15" x14ac:dyDescent="0.25">
      <c r="A10" s="3">
        <v>0.2</v>
      </c>
      <c r="B10" s="3">
        <f>$O$16*A10^2+$O$17*A10+$O$18</f>
        <v>18.48</v>
      </c>
      <c r="C10" s="5">
        <f>$O$16*A10+$O$17</f>
        <v>17.399999999999999</v>
      </c>
      <c r="D10" s="5">
        <f>$O$16</f>
        <v>12</v>
      </c>
    </row>
    <row r="11" spans="1:15" x14ac:dyDescent="0.25">
      <c r="A11" s="3">
        <v>0.25</v>
      </c>
      <c r="B11" s="3">
        <f>$O$16*A11^2+$O$17*A11+$O$18</f>
        <v>19.5</v>
      </c>
      <c r="C11" s="5">
        <f>$O$16*A11+$O$17</f>
        <v>18</v>
      </c>
      <c r="D11" s="5">
        <f>$O$16</f>
        <v>12</v>
      </c>
    </row>
    <row r="12" spans="1:15" x14ac:dyDescent="0.25">
      <c r="A12" s="3">
        <v>0.3</v>
      </c>
      <c r="B12" s="3">
        <f>$O$16*A12^2+$O$17*A12+$O$18</f>
        <v>20.58</v>
      </c>
      <c r="C12" s="5">
        <f>$O$16*A12+$O$17</f>
        <v>18.600000000000001</v>
      </c>
      <c r="D12" s="5">
        <f>$O$16</f>
        <v>12</v>
      </c>
    </row>
    <row r="13" spans="1:15" x14ac:dyDescent="0.25">
      <c r="A13" s="3">
        <v>0.35</v>
      </c>
      <c r="B13" s="3">
        <f>$O$16*A13^2+$O$17*A13+$O$18</f>
        <v>21.72</v>
      </c>
      <c r="C13" s="5">
        <f>$O$16*A13+$O$17</f>
        <v>19.2</v>
      </c>
      <c r="D13" s="5">
        <f>$O$16</f>
        <v>12</v>
      </c>
    </row>
    <row r="14" spans="1:15" x14ac:dyDescent="0.25">
      <c r="A14" s="3">
        <v>0.4</v>
      </c>
      <c r="B14" s="3">
        <f>$O$16*A14^2+$O$17*A14+$O$18</f>
        <v>22.92</v>
      </c>
      <c r="C14" s="5">
        <f>$O$16*A14+$O$17</f>
        <v>19.8</v>
      </c>
      <c r="D14" s="5">
        <f>$O$16</f>
        <v>12</v>
      </c>
    </row>
    <row r="15" spans="1:15" x14ac:dyDescent="0.25">
      <c r="A15" s="3">
        <v>0.45</v>
      </c>
      <c r="B15" s="3">
        <f>$O$16*A15^2+$O$17*A15+$O$18</f>
        <v>24.18</v>
      </c>
      <c r="C15" s="5">
        <f>$O$16*A15+$O$17</f>
        <v>20.399999999999999</v>
      </c>
      <c r="D15" s="5">
        <f>$O$16</f>
        <v>12</v>
      </c>
    </row>
    <row r="16" spans="1:15" ht="21" x14ac:dyDescent="0.35">
      <c r="A16" s="3">
        <v>0.5</v>
      </c>
      <c r="B16" s="3">
        <f>$O$16*A16^2+$O$17*A16+$O$18</f>
        <v>25.5</v>
      </c>
      <c r="C16" s="5">
        <f>$O$16*A16+$O$17</f>
        <v>21</v>
      </c>
      <c r="D16" s="5">
        <f>$O$16</f>
        <v>12</v>
      </c>
      <c r="N16" s="6" t="s">
        <v>2</v>
      </c>
      <c r="O16" s="6">
        <v>12</v>
      </c>
    </row>
    <row r="17" spans="1:15" ht="21" x14ac:dyDescent="0.35">
      <c r="A17" s="3">
        <v>0.55000000000000004</v>
      </c>
      <c r="B17" s="3">
        <f>$O$16*A17^2+$O$17*A17+$O$18</f>
        <v>26.880000000000003</v>
      </c>
      <c r="C17" s="5">
        <f>$O$16*A17+$O$17</f>
        <v>21.6</v>
      </c>
      <c r="D17" s="5">
        <f>$O$16</f>
        <v>12</v>
      </c>
      <c r="N17" s="6" t="s">
        <v>6</v>
      </c>
      <c r="O17" s="6">
        <v>15</v>
      </c>
    </row>
    <row r="18" spans="1:15" ht="21" x14ac:dyDescent="0.35">
      <c r="A18" s="3">
        <v>0.6</v>
      </c>
      <c r="B18" s="3">
        <f>$O$16*A18^2+$O$17*A18+$O$18</f>
        <v>28.32</v>
      </c>
      <c r="C18" s="5">
        <f>$O$16*A18+$O$17</f>
        <v>22.2</v>
      </c>
      <c r="D18" s="5">
        <f>$O$16</f>
        <v>12</v>
      </c>
      <c r="N18" s="6" t="s">
        <v>3</v>
      </c>
      <c r="O18" s="6">
        <v>15</v>
      </c>
    </row>
    <row r="19" spans="1:15" x14ac:dyDescent="0.25">
      <c r="A19" s="3">
        <v>0.65</v>
      </c>
      <c r="B19" s="3">
        <f>$O$16*A19^2+$O$17*A19+$O$18</f>
        <v>29.82</v>
      </c>
      <c r="C19" s="5">
        <f>$O$16*A19+$O$17</f>
        <v>22.8</v>
      </c>
      <c r="D19" s="5">
        <f>$O$16</f>
        <v>12</v>
      </c>
    </row>
    <row r="20" spans="1:15" x14ac:dyDescent="0.25">
      <c r="A20" s="3">
        <v>0.7</v>
      </c>
      <c r="B20" s="3">
        <f>$O$16*A20^2+$O$17*A20+$O$18</f>
        <v>31.38</v>
      </c>
      <c r="C20" s="5">
        <f>$O$16*A20+$O$17</f>
        <v>23.4</v>
      </c>
      <c r="D20" s="5">
        <f>$O$16</f>
        <v>12</v>
      </c>
    </row>
    <row r="21" spans="1:15" x14ac:dyDescent="0.25">
      <c r="A21" s="3">
        <v>0.75</v>
      </c>
      <c r="B21" s="3">
        <f>$O$16*A21^2+$O$17*A21+$O$18</f>
        <v>33</v>
      </c>
      <c r="C21" s="5">
        <f>$O$16*A21+$O$17</f>
        <v>24</v>
      </c>
      <c r="D21" s="5">
        <f>$O$16</f>
        <v>12</v>
      </c>
    </row>
    <row r="22" spans="1:15" x14ac:dyDescent="0.25">
      <c r="A22" s="3">
        <v>0.8</v>
      </c>
      <c r="B22" s="3">
        <f>$O$16*A22^2+$O$17*A22+$O$18</f>
        <v>34.68</v>
      </c>
      <c r="C22" s="5">
        <f>$O$16*A22+$O$17</f>
        <v>24.6</v>
      </c>
      <c r="D22" s="5">
        <f>$O$16</f>
        <v>12</v>
      </c>
    </row>
    <row r="23" spans="1:15" x14ac:dyDescent="0.25">
      <c r="A23" s="3">
        <v>0.85</v>
      </c>
      <c r="B23" s="3">
        <f>$O$16*A23^2+$O$17*A23+$O$18</f>
        <v>36.42</v>
      </c>
      <c r="C23" s="5">
        <f>$O$16*A23+$O$17</f>
        <v>25.2</v>
      </c>
      <c r="D23" s="5">
        <f>$O$16</f>
        <v>12</v>
      </c>
    </row>
    <row r="24" spans="1:15" x14ac:dyDescent="0.25">
      <c r="A24" s="3">
        <v>0.9</v>
      </c>
      <c r="B24" s="3">
        <f>$O$16*A24^2+$O$17*A24+$O$18</f>
        <v>38.22</v>
      </c>
      <c r="C24" s="5">
        <f>$O$16*A24+$O$17</f>
        <v>25.8</v>
      </c>
      <c r="D24" s="5">
        <f>$O$16</f>
        <v>12</v>
      </c>
    </row>
    <row r="25" spans="1:15" x14ac:dyDescent="0.25">
      <c r="A25" s="3">
        <v>0.95</v>
      </c>
      <c r="B25" s="3">
        <f>$O$16*A25^2+$O$17*A25+$O$18</f>
        <v>40.08</v>
      </c>
      <c r="C25" s="5">
        <f>$O$16*A25+$O$17</f>
        <v>26.4</v>
      </c>
      <c r="D25" s="5">
        <f>$O$16</f>
        <v>12</v>
      </c>
    </row>
    <row r="26" spans="1:15" x14ac:dyDescent="0.25">
      <c r="A26" s="3">
        <v>1</v>
      </c>
      <c r="B26" s="3">
        <f>$O$16*A26^2+$O$17*A26+$O$18</f>
        <v>42</v>
      </c>
      <c r="C26" s="5">
        <f>$O$16*A26+$O$17</f>
        <v>27</v>
      </c>
      <c r="D26" s="5">
        <f>$O$16</f>
        <v>12</v>
      </c>
    </row>
    <row r="27" spans="1:15" x14ac:dyDescent="0.25">
      <c r="A27" s="3">
        <v>1.05</v>
      </c>
      <c r="B27" s="3">
        <f>$O$16*A27^2+$O$17*A27+$O$18</f>
        <v>43.980000000000004</v>
      </c>
      <c r="C27" s="5">
        <f>$O$16*A27+$O$17</f>
        <v>27.6</v>
      </c>
      <c r="D27" s="5">
        <f>$O$16</f>
        <v>12</v>
      </c>
    </row>
    <row r="28" spans="1:15" x14ac:dyDescent="0.25">
      <c r="A28" s="3">
        <v>1.1000000000000001</v>
      </c>
      <c r="B28" s="3">
        <f>$O$16*A28^2+$O$17*A28+$O$18</f>
        <v>46.02</v>
      </c>
      <c r="C28" s="5">
        <f>$O$16*A28+$O$17</f>
        <v>28.200000000000003</v>
      </c>
      <c r="D28" s="5">
        <f>$O$16</f>
        <v>12</v>
      </c>
    </row>
    <row r="29" spans="1:15" x14ac:dyDescent="0.25">
      <c r="A29" s="3">
        <v>1.1499999999999999</v>
      </c>
      <c r="B29" s="3">
        <f>$O$16*A29^2+$O$17*A29+$O$18</f>
        <v>48.12</v>
      </c>
      <c r="C29" s="5">
        <f>$O$16*A29+$O$17</f>
        <v>28.799999999999997</v>
      </c>
      <c r="D29" s="5">
        <f>$O$16</f>
        <v>12</v>
      </c>
    </row>
    <row r="30" spans="1:15" x14ac:dyDescent="0.25">
      <c r="A30" s="3">
        <v>1.2</v>
      </c>
      <c r="B30" s="3">
        <f>$O$16*A30^2+$O$17*A30+$O$18</f>
        <v>50.28</v>
      </c>
      <c r="C30" s="5">
        <f>$O$16*A30+$O$17</f>
        <v>29.4</v>
      </c>
      <c r="D30" s="5">
        <f>$O$16</f>
        <v>12</v>
      </c>
    </row>
    <row r="31" spans="1:15" x14ac:dyDescent="0.25">
      <c r="A31" s="3">
        <v>1.25</v>
      </c>
      <c r="B31" s="3">
        <f>$O$16*A31^2+$O$17*A31+$O$18</f>
        <v>52.5</v>
      </c>
      <c r="C31" s="5">
        <f>$O$16*A31+$O$17</f>
        <v>30</v>
      </c>
      <c r="D31" s="5">
        <f>$O$16</f>
        <v>12</v>
      </c>
    </row>
    <row r="32" spans="1:15" x14ac:dyDescent="0.25">
      <c r="A32" s="3">
        <v>1.3</v>
      </c>
      <c r="B32" s="3">
        <f>$O$16*A32^2+$O$17*A32+$O$18</f>
        <v>54.78</v>
      </c>
      <c r="C32" s="5">
        <f>$O$16*A32+$O$17</f>
        <v>30.6</v>
      </c>
      <c r="D32" s="5">
        <f>$O$16</f>
        <v>12</v>
      </c>
    </row>
    <row r="33" spans="1:4" x14ac:dyDescent="0.25">
      <c r="A33" s="3">
        <v>1.35</v>
      </c>
      <c r="B33" s="3">
        <f>$O$16*A33^2+$O$17*A33+$O$18</f>
        <v>57.120000000000005</v>
      </c>
      <c r="C33" s="5">
        <f>$O$16*A33+$O$17</f>
        <v>31.200000000000003</v>
      </c>
      <c r="D33" s="5">
        <f>$O$16</f>
        <v>12</v>
      </c>
    </row>
    <row r="34" spans="1:4" x14ac:dyDescent="0.25">
      <c r="A34" s="3">
        <v>1.4</v>
      </c>
      <c r="B34" s="3">
        <f>$O$16*A34^2+$O$17*A34+$O$18</f>
        <v>59.519999999999996</v>
      </c>
      <c r="C34" s="5">
        <f>$O$16*A34+$O$17</f>
        <v>31.799999999999997</v>
      </c>
      <c r="D34" s="5">
        <f>$O$16</f>
        <v>12</v>
      </c>
    </row>
    <row r="35" spans="1:4" x14ac:dyDescent="0.25">
      <c r="A35" s="3">
        <v>1.45</v>
      </c>
      <c r="B35" s="3">
        <f>$O$16*A35^2+$O$17*A35+$O$18</f>
        <v>61.980000000000004</v>
      </c>
      <c r="C35" s="5">
        <f>$O$16*A35+$O$17</f>
        <v>32.4</v>
      </c>
      <c r="D35" s="5">
        <f>$O$16</f>
        <v>12</v>
      </c>
    </row>
    <row r="36" spans="1:4" x14ac:dyDescent="0.25">
      <c r="A36" s="3">
        <v>1.5</v>
      </c>
      <c r="B36" s="3">
        <f>$O$16*A36^2+$O$17*A36+$O$18</f>
        <v>64.5</v>
      </c>
      <c r="C36" s="5">
        <f>$O$16*A36+$O$17</f>
        <v>33</v>
      </c>
      <c r="D36" s="5">
        <f>$O$16</f>
        <v>12</v>
      </c>
    </row>
    <row r="37" spans="1:4" x14ac:dyDescent="0.25">
      <c r="A37" s="3">
        <v>1.55</v>
      </c>
      <c r="B37" s="3">
        <f>$O$16*A37^2+$O$17*A37+$O$18</f>
        <v>67.080000000000013</v>
      </c>
      <c r="C37" s="5">
        <f>$O$16*A37+$O$17</f>
        <v>33.6</v>
      </c>
      <c r="D37" s="5">
        <f>$O$16</f>
        <v>12</v>
      </c>
    </row>
    <row r="38" spans="1:4" x14ac:dyDescent="0.25">
      <c r="A38" s="3">
        <v>1.6</v>
      </c>
      <c r="B38" s="3">
        <f>$O$16*A38^2+$O$17*A38+$O$18</f>
        <v>69.72</v>
      </c>
      <c r="C38" s="5">
        <f>$O$16*A38+$O$17</f>
        <v>34.200000000000003</v>
      </c>
      <c r="D38" s="5">
        <f>$O$16</f>
        <v>12</v>
      </c>
    </row>
    <row r="39" spans="1:4" x14ac:dyDescent="0.25">
      <c r="A39" s="3">
        <v>1.65</v>
      </c>
      <c r="B39" s="3">
        <f>$O$16*A39^2+$O$17*A39+$O$18</f>
        <v>72.419999999999987</v>
      </c>
      <c r="C39" s="5">
        <f>$O$16*A39+$O$17</f>
        <v>34.799999999999997</v>
      </c>
      <c r="D39" s="5">
        <f>$O$16</f>
        <v>12</v>
      </c>
    </row>
    <row r="40" spans="1:4" x14ac:dyDescent="0.25">
      <c r="A40" s="3">
        <v>1.7</v>
      </c>
      <c r="B40" s="3">
        <f>$O$16*A40^2+$O$17*A40+$O$18</f>
        <v>75.179999999999993</v>
      </c>
      <c r="C40" s="5">
        <f>$O$16*A40+$O$17</f>
        <v>35.4</v>
      </c>
      <c r="D40" s="5">
        <f>$O$16</f>
        <v>12</v>
      </c>
    </row>
    <row r="41" spans="1:4" x14ac:dyDescent="0.25">
      <c r="A41" s="3">
        <v>1.75</v>
      </c>
      <c r="B41" s="3">
        <f>$O$16*A41^2+$O$17*A41+$O$18</f>
        <v>78</v>
      </c>
      <c r="C41" s="5">
        <f>$O$16*A41+$O$17</f>
        <v>36</v>
      </c>
      <c r="D41" s="5">
        <f>$O$16</f>
        <v>12</v>
      </c>
    </row>
    <row r="42" spans="1:4" x14ac:dyDescent="0.25">
      <c r="A42" s="3">
        <v>1.8</v>
      </c>
      <c r="B42" s="3">
        <f>$O$16*A42^2+$O$17*A42+$O$18</f>
        <v>80.88</v>
      </c>
      <c r="C42" s="5">
        <f>$O$16*A42+$O$17</f>
        <v>36.6</v>
      </c>
      <c r="D42" s="5">
        <f>$O$16</f>
        <v>12</v>
      </c>
    </row>
    <row r="43" spans="1:4" x14ac:dyDescent="0.25">
      <c r="A43" s="3">
        <v>1.85</v>
      </c>
      <c r="B43" s="3">
        <f>$O$16*A43^2+$O$17*A43+$O$18</f>
        <v>83.820000000000007</v>
      </c>
      <c r="C43" s="5">
        <f>$O$16*A43+$O$17</f>
        <v>37.200000000000003</v>
      </c>
      <c r="D43" s="5">
        <f>$O$16</f>
        <v>12</v>
      </c>
    </row>
    <row r="44" spans="1:4" x14ac:dyDescent="0.25">
      <c r="A44" s="3">
        <v>1.9</v>
      </c>
      <c r="B44" s="3">
        <f>$O$16*A44^2+$O$17*A44+$O$18</f>
        <v>86.82</v>
      </c>
      <c r="C44" s="5">
        <f>$O$16*A44+$O$17</f>
        <v>37.799999999999997</v>
      </c>
      <c r="D44" s="5">
        <f>$O$16</f>
        <v>12</v>
      </c>
    </row>
    <row r="45" spans="1:4" x14ac:dyDescent="0.25">
      <c r="A45" s="3">
        <v>1.95</v>
      </c>
      <c r="B45" s="3">
        <f>$O$16*A45^2+$O$17*A45+$O$18</f>
        <v>89.88</v>
      </c>
      <c r="C45" s="5">
        <f>$O$16*A45+$O$17</f>
        <v>38.4</v>
      </c>
      <c r="D45" s="5">
        <f>$O$16</f>
        <v>12</v>
      </c>
    </row>
    <row r="46" spans="1:4" x14ac:dyDescent="0.25">
      <c r="A46" s="3">
        <v>2</v>
      </c>
      <c r="B46" s="3">
        <f>$O$16*A46^2+$O$17*A46+$O$18</f>
        <v>93</v>
      </c>
      <c r="C46" s="5">
        <f>$O$16*A46+$O$17</f>
        <v>39</v>
      </c>
      <c r="D46" s="5">
        <f>$O$16</f>
        <v>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70" zoomScaleNormal="70" workbookViewId="0">
      <pane ySplit="1" topLeftCell="A2" activePane="bottomLeft" state="frozen"/>
      <selection pane="bottomLeft" activeCell="B58" sqref="B58"/>
    </sheetView>
  </sheetViews>
  <sheetFormatPr defaultRowHeight="15" x14ac:dyDescent="0.25"/>
  <cols>
    <col min="1" max="1" width="10.85546875" style="1" customWidth="1"/>
    <col min="2" max="2" width="13.140625" style="1" customWidth="1"/>
  </cols>
  <sheetData>
    <row r="1" spans="1:7" x14ac:dyDescent="0.25">
      <c r="A1" s="3" t="s">
        <v>0</v>
      </c>
      <c r="B1" s="3" t="s">
        <v>1</v>
      </c>
      <c r="C1" s="4" t="s">
        <v>4</v>
      </c>
      <c r="D1" s="4" t="s">
        <v>5</v>
      </c>
    </row>
    <row r="2" spans="1:7" x14ac:dyDescent="0.25">
      <c r="A2" s="3">
        <v>0</v>
      </c>
      <c r="B2" s="3">
        <f>$G$2*A2^2+$G$3*A2+$G$4</f>
        <v>15</v>
      </c>
      <c r="C2" s="5">
        <f>$G$2*A2+$G$3</f>
        <v>20</v>
      </c>
      <c r="D2" s="5">
        <f>$G$2</f>
        <v>0</v>
      </c>
      <c r="F2" s="2" t="s">
        <v>2</v>
      </c>
      <c r="G2" s="2">
        <v>0</v>
      </c>
    </row>
    <row r="3" spans="1:7" x14ac:dyDescent="0.25">
      <c r="A3" s="3">
        <v>0.05</v>
      </c>
      <c r="B3" s="3">
        <f>$G$2*A3^2+$G$3*A3+$G$4</f>
        <v>16</v>
      </c>
      <c r="C3" s="5">
        <f>$G$2*A3+$G$3</f>
        <v>20</v>
      </c>
      <c r="D3" s="5">
        <f>$G$2</f>
        <v>0</v>
      </c>
      <c r="F3" s="2" t="s">
        <v>6</v>
      </c>
      <c r="G3" s="2">
        <v>20</v>
      </c>
    </row>
    <row r="4" spans="1:7" x14ac:dyDescent="0.25">
      <c r="A4" s="3">
        <v>0.1</v>
      </c>
      <c r="B4" s="3">
        <f>$G$2*A4^2+$G$3*A4+$G$4</f>
        <v>17</v>
      </c>
      <c r="C4" s="5">
        <f>$G$2*A4+$G$3</f>
        <v>20</v>
      </c>
      <c r="D4" s="5">
        <f>$G$2</f>
        <v>0</v>
      </c>
      <c r="F4" s="2" t="s">
        <v>3</v>
      </c>
      <c r="G4" s="2">
        <v>15</v>
      </c>
    </row>
    <row r="5" spans="1:7" x14ac:dyDescent="0.25">
      <c r="A5" s="3">
        <v>0.11</v>
      </c>
      <c r="B5" s="3">
        <f>$G$2*A5^2+$G$3*A5+$G$4</f>
        <v>17.2</v>
      </c>
      <c r="C5" s="5">
        <f>$G$2*A5+$G$3</f>
        <v>20</v>
      </c>
      <c r="D5" s="5">
        <f>$G$2</f>
        <v>0</v>
      </c>
    </row>
    <row r="6" spans="1:7" x14ac:dyDescent="0.25">
      <c r="A6" s="3">
        <v>0.12</v>
      </c>
      <c r="B6" s="3">
        <f>$G$2*A6^2+$G$3*A6+$G$4</f>
        <v>17.399999999999999</v>
      </c>
      <c r="C6" s="5">
        <f>$G$2*A6+$G$3</f>
        <v>20</v>
      </c>
      <c r="D6" s="5">
        <f>$G$2</f>
        <v>0</v>
      </c>
    </row>
    <row r="7" spans="1:7" x14ac:dyDescent="0.25">
      <c r="A7" s="3">
        <v>0.13</v>
      </c>
      <c r="B7" s="3">
        <f>$G$2*A7^2+$G$3*A7+$G$4</f>
        <v>17.600000000000001</v>
      </c>
      <c r="C7" s="5">
        <f>$G$2*A7+$G$3</f>
        <v>20</v>
      </c>
      <c r="D7" s="5">
        <f>$G$2</f>
        <v>0</v>
      </c>
    </row>
    <row r="8" spans="1:7" x14ac:dyDescent="0.25">
      <c r="A8" s="3">
        <v>0.14000000000000001</v>
      </c>
      <c r="B8" s="3">
        <f>$G$2*A8^2+$G$3*A8+$G$4</f>
        <v>17.8</v>
      </c>
      <c r="C8" s="5">
        <f>$G$2*A8+$G$3</f>
        <v>20</v>
      </c>
      <c r="D8" s="5">
        <f>$G$2</f>
        <v>0</v>
      </c>
    </row>
    <row r="9" spans="1:7" x14ac:dyDescent="0.25">
      <c r="A9" s="3">
        <v>0.15</v>
      </c>
      <c r="B9" s="3">
        <f>$G$2*A9^2+$G$3*A9+$G$4</f>
        <v>18</v>
      </c>
      <c r="C9" s="5">
        <f>$G$2*A9+$G$3</f>
        <v>20</v>
      </c>
      <c r="D9" s="5">
        <f>$G$2</f>
        <v>0</v>
      </c>
    </row>
    <row r="10" spans="1:7" x14ac:dyDescent="0.25">
      <c r="A10" s="3">
        <v>0.2</v>
      </c>
      <c r="B10" s="3">
        <f>$G$2*A10^2+$G$3*A10+$G$4</f>
        <v>19</v>
      </c>
      <c r="C10" s="5">
        <f>$G$2*A10+$G$3</f>
        <v>20</v>
      </c>
      <c r="D10" s="5">
        <f>$G$2</f>
        <v>0</v>
      </c>
    </row>
    <row r="11" spans="1:7" x14ac:dyDescent="0.25">
      <c r="A11" s="3">
        <v>0.25</v>
      </c>
      <c r="B11" s="3">
        <f>$G$2*A11^2+$G$3*A11+$G$4</f>
        <v>20</v>
      </c>
      <c r="C11" s="5">
        <f>$G$2*A11+$G$3</f>
        <v>20</v>
      </c>
      <c r="D11" s="5">
        <f>$G$2</f>
        <v>0</v>
      </c>
    </row>
    <row r="12" spans="1:7" x14ac:dyDescent="0.25">
      <c r="A12" s="3">
        <v>0.3</v>
      </c>
      <c r="B12" s="3">
        <f>$G$2*A12^2+$G$3*A12+$G$4</f>
        <v>21</v>
      </c>
      <c r="C12" s="5">
        <f>$G$2*A12+$G$3</f>
        <v>20</v>
      </c>
      <c r="D12" s="5">
        <f>$G$2</f>
        <v>0</v>
      </c>
    </row>
    <row r="13" spans="1:7" x14ac:dyDescent="0.25">
      <c r="A13" s="3">
        <v>0.35</v>
      </c>
      <c r="B13" s="3">
        <f>$G$2*A13^2+$G$3*A13+$G$4</f>
        <v>22</v>
      </c>
      <c r="C13" s="5">
        <f>$G$2*A13+$G$3</f>
        <v>20</v>
      </c>
      <c r="D13" s="5">
        <f>$G$2</f>
        <v>0</v>
      </c>
    </row>
    <row r="14" spans="1:7" x14ac:dyDescent="0.25">
      <c r="A14" s="3">
        <v>0.4</v>
      </c>
      <c r="B14" s="3">
        <f>$G$2*A14^2+$G$3*A14+$G$4</f>
        <v>23</v>
      </c>
      <c r="C14" s="5">
        <f>$G$2*A14+$G$3</f>
        <v>20</v>
      </c>
      <c r="D14" s="5">
        <f>$G$2</f>
        <v>0</v>
      </c>
    </row>
    <row r="15" spans="1:7" x14ac:dyDescent="0.25">
      <c r="A15" s="3">
        <v>0.45</v>
      </c>
      <c r="B15" s="3">
        <f>$G$2*A15^2+$G$3*A15+$G$4</f>
        <v>24</v>
      </c>
      <c r="C15" s="5">
        <f>$G$2*A15+$G$3</f>
        <v>20</v>
      </c>
      <c r="D15" s="5">
        <f>$G$2</f>
        <v>0</v>
      </c>
    </row>
    <row r="16" spans="1:7" x14ac:dyDescent="0.25">
      <c r="A16" s="3">
        <v>0.5</v>
      </c>
      <c r="B16" s="3">
        <f>$G$2*A16^2+$G$3*A16+$G$4</f>
        <v>25</v>
      </c>
      <c r="C16" s="5">
        <f>$G$2*A16+$G$3</f>
        <v>20</v>
      </c>
      <c r="D16" s="5">
        <f>$G$2</f>
        <v>0</v>
      </c>
    </row>
    <row r="17" spans="1:4" x14ac:dyDescent="0.25">
      <c r="A17" s="3">
        <v>0.55000000000000004</v>
      </c>
      <c r="B17" s="3">
        <f>$G$2*A17^2+$G$3*A17+$G$4</f>
        <v>26</v>
      </c>
      <c r="C17" s="5">
        <f>$G$2*A17+$G$3</f>
        <v>20</v>
      </c>
      <c r="D17" s="5">
        <f>$G$2</f>
        <v>0</v>
      </c>
    </row>
    <row r="18" spans="1:4" x14ac:dyDescent="0.25">
      <c r="A18" s="3">
        <v>0.6</v>
      </c>
      <c r="B18" s="3">
        <f>$G$2*A18^2+$G$3*A18+$G$4</f>
        <v>27</v>
      </c>
      <c r="C18" s="5">
        <f>$G$2*A18+$G$3</f>
        <v>20</v>
      </c>
      <c r="D18" s="5">
        <f>$G$2</f>
        <v>0</v>
      </c>
    </row>
    <row r="19" spans="1:4" x14ac:dyDescent="0.25">
      <c r="A19" s="3">
        <v>0.65</v>
      </c>
      <c r="B19" s="3">
        <f>$G$2*A19^2+$G$3*A19+$G$4</f>
        <v>28</v>
      </c>
      <c r="C19" s="5">
        <f>$G$2*A19+$G$3</f>
        <v>20</v>
      </c>
      <c r="D19" s="5">
        <f>$G$2</f>
        <v>0</v>
      </c>
    </row>
    <row r="20" spans="1:4" x14ac:dyDescent="0.25">
      <c r="A20" s="3">
        <v>0.7</v>
      </c>
      <c r="B20" s="3">
        <f>$G$2*A20^2+$G$3*A20+$G$4</f>
        <v>29</v>
      </c>
      <c r="C20" s="5">
        <f>$G$2*A20+$G$3</f>
        <v>20</v>
      </c>
      <c r="D20" s="5">
        <f>$G$2</f>
        <v>0</v>
      </c>
    </row>
    <row r="21" spans="1:4" x14ac:dyDescent="0.25">
      <c r="A21" s="3">
        <v>0.75</v>
      </c>
      <c r="B21" s="3">
        <f>$G$2*A21^2+$G$3*A21+$G$4</f>
        <v>30</v>
      </c>
      <c r="C21" s="5">
        <f>$G$2*A21+$G$3</f>
        <v>20</v>
      </c>
      <c r="D21" s="5">
        <f>$G$2</f>
        <v>0</v>
      </c>
    </row>
    <row r="22" spans="1:4" x14ac:dyDescent="0.25">
      <c r="A22" s="3">
        <v>0.8</v>
      </c>
      <c r="B22" s="3">
        <f>$G$2*A22^2+$G$3*A22+$G$4</f>
        <v>31</v>
      </c>
      <c r="C22" s="5">
        <f>$G$2*A22+$G$3</f>
        <v>20</v>
      </c>
      <c r="D22" s="5">
        <f>$G$2</f>
        <v>0</v>
      </c>
    </row>
    <row r="23" spans="1:4" x14ac:dyDescent="0.25">
      <c r="A23" s="3">
        <v>0.85</v>
      </c>
      <c r="B23" s="3">
        <f>$G$2*A23^2+$G$3*A23+$G$4</f>
        <v>32</v>
      </c>
      <c r="C23" s="5">
        <f>$G$2*A23+$G$3</f>
        <v>20</v>
      </c>
      <c r="D23" s="5">
        <f>$G$2</f>
        <v>0</v>
      </c>
    </row>
    <row r="24" spans="1:4" x14ac:dyDescent="0.25">
      <c r="A24" s="3">
        <v>0.9</v>
      </c>
      <c r="B24" s="3">
        <f>$G$2*A24^2+$G$3*A24+$G$4</f>
        <v>33</v>
      </c>
      <c r="C24" s="5">
        <f>$G$2*A24+$G$3</f>
        <v>20</v>
      </c>
      <c r="D24" s="5">
        <f>$G$2</f>
        <v>0</v>
      </c>
    </row>
    <row r="25" spans="1:4" x14ac:dyDescent="0.25">
      <c r="A25" s="3">
        <v>0.95</v>
      </c>
      <c r="B25" s="3">
        <f>$G$2*A25^2+$G$3*A25+$G$4</f>
        <v>34</v>
      </c>
      <c r="C25" s="5">
        <f>$G$2*A25+$G$3</f>
        <v>20</v>
      </c>
      <c r="D25" s="5">
        <f>$G$2</f>
        <v>0</v>
      </c>
    </row>
    <row r="26" spans="1:4" x14ac:dyDescent="0.25">
      <c r="A26" s="3">
        <v>1</v>
      </c>
      <c r="B26" s="3">
        <f>$G$2*A26^2+$G$3*A26+$G$4</f>
        <v>35</v>
      </c>
      <c r="C26" s="5">
        <f>$G$2*A26+$G$3</f>
        <v>20</v>
      </c>
      <c r="D26" s="5">
        <f>$G$2</f>
        <v>0</v>
      </c>
    </row>
    <row r="27" spans="1:4" x14ac:dyDescent="0.25">
      <c r="A27" s="3">
        <v>1.05</v>
      </c>
      <c r="B27" s="3">
        <f>$G$2*A27^2+$G$3*A27+$G$4</f>
        <v>36</v>
      </c>
      <c r="C27" s="5">
        <f>$G$2*A27+$G$3</f>
        <v>20</v>
      </c>
      <c r="D27" s="5">
        <f>$G$2</f>
        <v>0</v>
      </c>
    </row>
    <row r="28" spans="1:4" x14ac:dyDescent="0.25">
      <c r="A28" s="3">
        <v>1.1000000000000001</v>
      </c>
      <c r="B28" s="3">
        <f>$G$2*A28^2+$G$3*A28+$G$4</f>
        <v>37</v>
      </c>
      <c r="C28" s="5">
        <f>$G$2*A28+$G$3</f>
        <v>20</v>
      </c>
      <c r="D28" s="5">
        <f>$G$2</f>
        <v>0</v>
      </c>
    </row>
    <row r="29" spans="1:4" x14ac:dyDescent="0.25">
      <c r="A29" s="3">
        <v>1.1499999999999999</v>
      </c>
      <c r="B29" s="3">
        <f>$G$2*A29^2+$G$3*A29+$G$4</f>
        <v>38</v>
      </c>
      <c r="C29" s="5">
        <f>$G$2*A29+$G$3</f>
        <v>20</v>
      </c>
      <c r="D29" s="5">
        <f>$G$2</f>
        <v>0</v>
      </c>
    </row>
    <row r="30" spans="1:4" x14ac:dyDescent="0.25">
      <c r="A30" s="3">
        <v>1.2</v>
      </c>
      <c r="B30" s="3">
        <f>$G$2*A30^2+$G$3*A30+$G$4</f>
        <v>39</v>
      </c>
      <c r="C30" s="5">
        <f>$G$2*A30+$G$3</f>
        <v>20</v>
      </c>
      <c r="D30" s="5">
        <f>$G$2</f>
        <v>0</v>
      </c>
    </row>
    <row r="31" spans="1:4" x14ac:dyDescent="0.25">
      <c r="A31" s="3">
        <v>1.25</v>
      </c>
      <c r="B31" s="3">
        <f>$G$2*A31^2+$G$3*A31+$G$4</f>
        <v>40</v>
      </c>
      <c r="C31" s="5">
        <f>$G$2*A31+$G$3</f>
        <v>20</v>
      </c>
      <c r="D31" s="5">
        <f>$G$2</f>
        <v>0</v>
      </c>
    </row>
    <row r="32" spans="1:4" x14ac:dyDescent="0.25">
      <c r="A32" s="3">
        <v>1.3</v>
      </c>
      <c r="B32" s="3">
        <f>$G$2*A32^2+$G$3*A32+$G$4</f>
        <v>41</v>
      </c>
      <c r="C32" s="5">
        <f>$G$2*A32+$G$3</f>
        <v>20</v>
      </c>
      <c r="D32" s="5">
        <f>$G$2</f>
        <v>0</v>
      </c>
    </row>
    <row r="33" spans="1:4" x14ac:dyDescent="0.25">
      <c r="A33" s="3">
        <v>1.35</v>
      </c>
      <c r="B33" s="3">
        <f>$G$2*A33^2+$G$3*A33+$G$4</f>
        <v>42</v>
      </c>
      <c r="C33" s="5">
        <f>$G$2*A33+$G$3</f>
        <v>20</v>
      </c>
      <c r="D33" s="5">
        <f>$G$2</f>
        <v>0</v>
      </c>
    </row>
    <row r="34" spans="1:4" x14ac:dyDescent="0.25">
      <c r="A34" s="3">
        <v>1.4</v>
      </c>
      <c r="B34" s="3">
        <f>$G$2*A34^2+$G$3*A34+$G$4</f>
        <v>43</v>
      </c>
      <c r="C34" s="5">
        <f>$G$2*A34+$G$3</f>
        <v>20</v>
      </c>
      <c r="D34" s="5">
        <f>$G$2</f>
        <v>0</v>
      </c>
    </row>
    <row r="35" spans="1:4" x14ac:dyDescent="0.25">
      <c r="A35" s="3">
        <v>1.45</v>
      </c>
      <c r="B35" s="3">
        <f>$G$2*A35^2+$G$3*A35+$G$4</f>
        <v>44</v>
      </c>
      <c r="C35" s="5">
        <f>$G$2*A35+$G$3</f>
        <v>20</v>
      </c>
      <c r="D35" s="5">
        <f>$G$2</f>
        <v>0</v>
      </c>
    </row>
    <row r="36" spans="1:4" x14ac:dyDescent="0.25">
      <c r="A36" s="3">
        <v>1.5</v>
      </c>
      <c r="B36" s="3">
        <f>$G$2*A36^2+$G$3*A36+$G$4</f>
        <v>45</v>
      </c>
      <c r="C36" s="5">
        <f>$G$2*A36+$G$3</f>
        <v>20</v>
      </c>
      <c r="D36" s="5">
        <f>$G$2</f>
        <v>0</v>
      </c>
    </row>
    <row r="37" spans="1:4" x14ac:dyDescent="0.25">
      <c r="A37" s="3">
        <v>1.55</v>
      </c>
      <c r="B37" s="3">
        <f>$G$2*A37^2+$G$3*A37+$G$4</f>
        <v>46</v>
      </c>
      <c r="C37" s="5">
        <f>$G$2*A37+$G$3</f>
        <v>20</v>
      </c>
      <c r="D37" s="5">
        <f>$G$2</f>
        <v>0</v>
      </c>
    </row>
    <row r="38" spans="1:4" x14ac:dyDescent="0.25">
      <c r="A38" s="3">
        <v>1.6</v>
      </c>
      <c r="B38" s="3">
        <f>$G$2*A38^2+$G$3*A38+$G$4</f>
        <v>47</v>
      </c>
      <c r="C38" s="5">
        <f>$G$2*A38+$G$3</f>
        <v>20</v>
      </c>
      <c r="D38" s="5">
        <f>$G$2</f>
        <v>0</v>
      </c>
    </row>
    <row r="39" spans="1:4" x14ac:dyDescent="0.25">
      <c r="A39" s="3">
        <v>1.65</v>
      </c>
      <c r="B39" s="3">
        <f>$G$2*A39^2+$G$3*A39+$G$4</f>
        <v>48</v>
      </c>
      <c r="C39" s="5">
        <f>$G$2*A39+$G$3</f>
        <v>20</v>
      </c>
      <c r="D39" s="5">
        <f>$G$2</f>
        <v>0</v>
      </c>
    </row>
    <row r="40" spans="1:4" x14ac:dyDescent="0.25">
      <c r="A40" s="3">
        <v>1.7</v>
      </c>
      <c r="B40" s="3">
        <f>$G$2*A40^2+$G$3*A40+$G$4</f>
        <v>49</v>
      </c>
      <c r="C40" s="5">
        <f>$G$2*A40+$G$3</f>
        <v>20</v>
      </c>
      <c r="D40" s="5">
        <f>$G$2</f>
        <v>0</v>
      </c>
    </row>
    <row r="41" spans="1:4" x14ac:dyDescent="0.25">
      <c r="A41" s="3">
        <v>1.75</v>
      </c>
      <c r="B41" s="3">
        <f>$G$2*A41^2+$G$3*A41+$G$4</f>
        <v>50</v>
      </c>
      <c r="C41" s="5">
        <f>$G$2*A41+$G$3</f>
        <v>20</v>
      </c>
      <c r="D41" s="5">
        <f>$G$2</f>
        <v>0</v>
      </c>
    </row>
    <row r="42" spans="1:4" x14ac:dyDescent="0.25">
      <c r="A42" s="3">
        <v>1.8</v>
      </c>
      <c r="B42" s="3">
        <f>$G$2*A42^2+$G$3*A42+$G$4</f>
        <v>51</v>
      </c>
      <c r="C42" s="5">
        <f>$G$2*A42+$G$3</f>
        <v>20</v>
      </c>
      <c r="D42" s="5">
        <f>$G$2</f>
        <v>0</v>
      </c>
    </row>
    <row r="43" spans="1:4" x14ac:dyDescent="0.25">
      <c r="A43" s="3">
        <v>1.85</v>
      </c>
      <c r="B43" s="3">
        <f>$G$2*A43^2+$G$3*A43+$G$4</f>
        <v>52</v>
      </c>
      <c r="C43" s="5">
        <f>$G$2*A43+$G$3</f>
        <v>20</v>
      </c>
      <c r="D43" s="5">
        <f>$G$2</f>
        <v>0</v>
      </c>
    </row>
    <row r="44" spans="1:4" x14ac:dyDescent="0.25">
      <c r="A44" s="3">
        <v>1.9</v>
      </c>
      <c r="B44" s="3">
        <f>$G$2*A44^2+$G$3*A44+$G$4</f>
        <v>53</v>
      </c>
      <c r="C44" s="5">
        <f>$G$2*A44+$G$3</f>
        <v>20</v>
      </c>
      <c r="D44" s="5">
        <f>$G$2</f>
        <v>0</v>
      </c>
    </row>
    <row r="45" spans="1:4" x14ac:dyDescent="0.25">
      <c r="A45" s="3">
        <v>1.95</v>
      </c>
      <c r="B45" s="3">
        <f>$G$2*A45^2+$G$3*A45+$G$4</f>
        <v>54</v>
      </c>
      <c r="C45" s="5">
        <f>$G$2*A45+$G$3</f>
        <v>20</v>
      </c>
      <c r="D45" s="5">
        <f>$G$2</f>
        <v>0</v>
      </c>
    </row>
    <row r="46" spans="1:4" x14ac:dyDescent="0.25">
      <c r="A46" s="3">
        <v>2</v>
      </c>
      <c r="B46" s="3">
        <f>$G$2*A46^2+$G$3*A46+$G$4</f>
        <v>55</v>
      </c>
      <c r="C46" s="5">
        <f>$G$2*A46+$G$3</f>
        <v>20</v>
      </c>
      <c r="D46" s="5">
        <f>$G$2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 negatív</vt:lpstr>
      <vt:lpstr>a pozitív</vt:lpstr>
      <vt:lpstr>a nulla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2020-09-22T07:50:03Z</dcterms:created>
  <dcterms:modified xsi:type="dcterms:W3CDTF">2020-09-29T16:23:35Z</dcterms:modified>
</cp:coreProperties>
</file>