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195" windowHeight="12330" activeTab="1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12" i="2" l="1"/>
  <c r="B15" i="2" s="1"/>
  <c r="B5" i="2"/>
  <c r="B7" i="2" s="1"/>
  <c r="F7" i="1"/>
  <c r="G7" i="1"/>
  <c r="G10" i="1" s="1"/>
  <c r="H7" i="1"/>
  <c r="H12" i="1" s="1"/>
  <c r="F8" i="1"/>
  <c r="F11" i="1" s="1"/>
  <c r="G8" i="1"/>
  <c r="H8" i="1"/>
  <c r="H13" i="1" s="1"/>
  <c r="H10" i="1"/>
  <c r="G11" i="1"/>
  <c r="H11" i="1"/>
  <c r="F12" i="1"/>
  <c r="G13" i="1"/>
  <c r="I7" i="1"/>
  <c r="K7" i="1"/>
  <c r="I8" i="1"/>
  <c r="I10" i="1" s="1"/>
  <c r="K8" i="1"/>
  <c r="K13" i="1" s="1"/>
  <c r="I12" i="1"/>
  <c r="E8" i="1"/>
  <c r="E13" i="1" s="1"/>
  <c r="E7" i="1"/>
  <c r="D8" i="1"/>
  <c r="D13" i="1" s="1"/>
  <c r="D7" i="1"/>
  <c r="J8" i="1"/>
  <c r="J13" i="1" s="1"/>
  <c r="J7" i="1"/>
  <c r="J12" i="1" s="1"/>
  <c r="C8" i="1"/>
  <c r="C13" i="1" s="1"/>
  <c r="C7" i="1"/>
  <c r="C12" i="1" s="1"/>
  <c r="B8" i="1"/>
  <c r="B13" i="1" s="1"/>
  <c r="B7" i="1"/>
  <c r="B12" i="1" s="1"/>
  <c r="B8" i="2" l="1"/>
  <c r="B6" i="2"/>
  <c r="B19" i="2" s="1"/>
  <c r="B13" i="2"/>
  <c r="B14" i="2"/>
  <c r="F13" i="1"/>
  <c r="F10" i="1"/>
  <c r="I11" i="1"/>
  <c r="I13" i="1"/>
  <c r="G12" i="1"/>
  <c r="K10" i="1"/>
  <c r="K12" i="1"/>
  <c r="K11" i="1"/>
  <c r="E11" i="1"/>
  <c r="D11" i="1"/>
  <c r="E10" i="1"/>
  <c r="E12" i="1"/>
  <c r="D10" i="1"/>
  <c r="D12" i="1"/>
  <c r="C10" i="1"/>
  <c r="C11" i="1"/>
  <c r="B11" i="1"/>
  <c r="J10" i="1"/>
  <c r="J11" i="1"/>
  <c r="B10" i="1"/>
  <c r="B20" i="2" l="1"/>
</calcChain>
</file>

<file path=xl/sharedStrings.xml><?xml version="1.0" encoding="utf-8"?>
<sst xmlns="http://schemas.openxmlformats.org/spreadsheetml/2006/main" count="28" uniqueCount="21">
  <si>
    <t>m</t>
  </si>
  <si>
    <t>mű_t</t>
  </si>
  <si>
    <t xml:space="preserve">mű </t>
  </si>
  <si>
    <t>F</t>
  </si>
  <si>
    <t>F_t_max</t>
  </si>
  <si>
    <t>F_s</t>
  </si>
  <si>
    <t>F_s + F_t_m</t>
  </si>
  <si>
    <t>F_t_max - F_s</t>
  </si>
  <si>
    <t xml:space="preserve">F_t_max - F </t>
  </si>
  <si>
    <t>F - F_s</t>
  </si>
  <si>
    <t>sin</t>
  </si>
  <si>
    <t>fok</t>
  </si>
  <si>
    <t>rad</t>
  </si>
  <si>
    <t>cos</t>
  </si>
  <si>
    <t>tg</t>
  </si>
  <si>
    <t>alfa</t>
  </si>
  <si>
    <t>béta</t>
  </si>
  <si>
    <t>F_k</t>
  </si>
  <si>
    <t>F_r</t>
  </si>
  <si>
    <t>kg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</si>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</sst>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0" borderId="0" xfId="0" applyFont="1" applyFill="1"/>
    <xf numFmtId="0" fontId="0" fillId="3" borderId="0" xfId="0" applyFill="1"/>
    <xf numFmtId="0" fontId="2" fillId="3" borderId="0" xfId="0" applyFont="1" applyFill="1"/>
    <xf numFmtId="2" fontId="0" fillId="3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P25" sqref="P25"/>
    </sheetView>
  </sheetViews>
  <sheetFormatPr defaultRowHeight="15" x14ac:dyDescent="0.25"/>
  <cols>
    <col min="1" max="1" width="14.42578125" customWidth="1"/>
    <col min="2" max="3" width="5.85546875" customWidth="1"/>
    <col min="4" max="4" width="5.28515625" customWidth="1"/>
    <col min="5" max="9" width="5.140625" customWidth="1"/>
    <col min="10" max="10" width="4.85546875" customWidth="1"/>
    <col min="11" max="11" width="5.28515625" customWidth="1"/>
    <col min="12" max="12" width="4.85546875" customWidth="1"/>
  </cols>
  <sheetData>
    <row r="1" spans="1:16" x14ac:dyDescent="0.2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1:16" x14ac:dyDescent="0.25">
      <c r="A2" t="s">
        <v>0</v>
      </c>
      <c r="B2" s="4">
        <v>15</v>
      </c>
      <c r="C2" s="4">
        <v>15</v>
      </c>
      <c r="D2" s="4">
        <v>15</v>
      </c>
      <c r="E2" s="4">
        <v>15</v>
      </c>
      <c r="F2" s="4">
        <v>15</v>
      </c>
      <c r="G2" s="4">
        <v>15</v>
      </c>
      <c r="H2" s="4">
        <v>10</v>
      </c>
      <c r="I2" s="4">
        <v>10</v>
      </c>
      <c r="J2" s="4">
        <v>10</v>
      </c>
      <c r="K2" s="4">
        <v>10</v>
      </c>
    </row>
    <row r="3" spans="1:16" x14ac:dyDescent="0.25">
      <c r="A3" t="s">
        <v>1</v>
      </c>
      <c r="B3" s="4">
        <v>0.6</v>
      </c>
      <c r="C3" s="4">
        <v>0.6</v>
      </c>
      <c r="D3" s="4">
        <v>0.6</v>
      </c>
      <c r="E3" s="4">
        <v>0.6</v>
      </c>
      <c r="F3" s="4">
        <v>0.5</v>
      </c>
      <c r="G3" s="4">
        <v>0.5</v>
      </c>
      <c r="H3" s="4">
        <v>0.6</v>
      </c>
      <c r="I3" s="4">
        <v>0.6</v>
      </c>
      <c r="J3" s="4">
        <v>0.5</v>
      </c>
      <c r="K3" s="4">
        <v>0.5</v>
      </c>
    </row>
    <row r="4" spans="1:16" x14ac:dyDescent="0.25">
      <c r="A4" t="s">
        <v>2</v>
      </c>
      <c r="B4" s="4">
        <v>0.5</v>
      </c>
      <c r="C4" s="4">
        <v>0.5</v>
      </c>
      <c r="D4" s="4">
        <v>0.4</v>
      </c>
      <c r="E4" s="4">
        <v>0.4</v>
      </c>
      <c r="F4" s="4">
        <v>0.4</v>
      </c>
      <c r="G4" s="4">
        <v>0.4</v>
      </c>
      <c r="H4" s="4">
        <v>0.5</v>
      </c>
      <c r="I4" s="4">
        <v>0.5</v>
      </c>
      <c r="J4" s="4">
        <v>0.4</v>
      </c>
      <c r="K4" s="4">
        <v>0.4</v>
      </c>
    </row>
    <row r="5" spans="1:16" x14ac:dyDescent="0.25">
      <c r="A5" t="s">
        <v>3</v>
      </c>
      <c r="B5" s="6">
        <v>50</v>
      </c>
      <c r="C5" s="6">
        <v>40</v>
      </c>
      <c r="D5" s="6">
        <v>50</v>
      </c>
      <c r="E5" s="6">
        <v>40</v>
      </c>
      <c r="F5" s="6">
        <v>10</v>
      </c>
      <c r="G5" s="6">
        <v>50</v>
      </c>
      <c r="H5" s="6">
        <v>40</v>
      </c>
      <c r="I5" s="6">
        <v>20</v>
      </c>
      <c r="J5" s="6">
        <v>30</v>
      </c>
      <c r="K5" s="6">
        <v>15</v>
      </c>
      <c r="N5" s="4"/>
      <c r="O5" s="4"/>
      <c r="P5" s="4"/>
    </row>
    <row r="6" spans="1:16" x14ac:dyDescent="0.25">
      <c r="B6" s="2"/>
      <c r="C6" s="4"/>
      <c r="D6" s="4"/>
      <c r="E6" s="4"/>
      <c r="F6" s="4"/>
      <c r="G6" s="4"/>
      <c r="H6" s="4"/>
      <c r="I6" s="4"/>
      <c r="J6" s="4"/>
      <c r="K6" s="4"/>
    </row>
    <row r="7" spans="1:16" x14ac:dyDescent="0.25">
      <c r="A7" t="s">
        <v>4</v>
      </c>
      <c r="B7" s="2">
        <f>B2*10*B3</f>
        <v>90</v>
      </c>
      <c r="C7" s="2">
        <f>C2*10*C3</f>
        <v>90</v>
      </c>
      <c r="D7" s="2">
        <f>D2*10*D3</f>
        <v>90</v>
      </c>
      <c r="E7" s="2">
        <f>E2*10*E3</f>
        <v>90</v>
      </c>
      <c r="F7" s="2">
        <f t="shared" ref="F7:H7" si="0">F2*10*F3</f>
        <v>75</v>
      </c>
      <c r="G7" s="2">
        <f t="shared" si="0"/>
        <v>75</v>
      </c>
      <c r="H7" s="2">
        <f t="shared" si="0"/>
        <v>60</v>
      </c>
      <c r="I7" s="2">
        <f>I2*10*I3</f>
        <v>60</v>
      </c>
      <c r="J7" s="2">
        <f>J2*10*J3</f>
        <v>50</v>
      </c>
      <c r="K7" s="2">
        <f>K2*10*K3</f>
        <v>50</v>
      </c>
      <c r="L7" s="2"/>
    </row>
    <row r="8" spans="1:16" x14ac:dyDescent="0.25">
      <c r="A8" t="s">
        <v>5</v>
      </c>
      <c r="B8" s="2">
        <f>B2*10*B4</f>
        <v>75</v>
      </c>
      <c r="C8" s="2">
        <f>C2*10*C4</f>
        <v>75</v>
      </c>
      <c r="D8" s="2">
        <f>D2*10*D4</f>
        <v>60</v>
      </c>
      <c r="E8" s="2">
        <f>E2*10*E4</f>
        <v>60</v>
      </c>
      <c r="F8" s="2">
        <f t="shared" ref="F8:H8" si="1">F2*10*F4</f>
        <v>60</v>
      </c>
      <c r="G8" s="2">
        <f t="shared" si="1"/>
        <v>60</v>
      </c>
      <c r="H8" s="2">
        <f t="shared" si="1"/>
        <v>50</v>
      </c>
      <c r="I8" s="2">
        <f>I2*10*I4</f>
        <v>50</v>
      </c>
      <c r="J8" s="2">
        <f>J2*10*J4</f>
        <v>40</v>
      </c>
      <c r="K8" s="2">
        <f>K2*10*K4</f>
        <v>40</v>
      </c>
      <c r="L8" s="2"/>
    </row>
    <row r="9" spans="1:16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x14ac:dyDescent="0.25">
      <c r="A10" t="s">
        <v>6</v>
      </c>
      <c r="B10" s="2">
        <f>B7+B8</f>
        <v>165</v>
      </c>
      <c r="C10" s="2">
        <f>C7+C8</f>
        <v>165</v>
      </c>
      <c r="D10" s="2">
        <f>D7+D8</f>
        <v>150</v>
      </c>
      <c r="E10" s="2">
        <f>E7+E8</f>
        <v>150</v>
      </c>
      <c r="F10" s="2">
        <f t="shared" ref="F10:H10" si="2">F7+F8</f>
        <v>135</v>
      </c>
      <c r="G10" s="2">
        <f t="shared" si="2"/>
        <v>135</v>
      </c>
      <c r="H10" s="2">
        <f t="shared" si="2"/>
        <v>110</v>
      </c>
      <c r="I10" s="2">
        <f>I7+I8</f>
        <v>110</v>
      </c>
      <c r="J10" s="2">
        <f>J7+J8</f>
        <v>90</v>
      </c>
      <c r="K10" s="2">
        <f>K7+K8</f>
        <v>90</v>
      </c>
      <c r="L10" s="2"/>
    </row>
    <row r="11" spans="1:16" x14ac:dyDescent="0.25">
      <c r="A11" t="s">
        <v>7</v>
      </c>
      <c r="B11" s="2">
        <f>B7-B8</f>
        <v>15</v>
      </c>
      <c r="C11" s="2">
        <f>C7-C8</f>
        <v>15</v>
      </c>
      <c r="D11" s="2">
        <f>D7-D8</f>
        <v>30</v>
      </c>
      <c r="E11" s="2">
        <f>E7-E8</f>
        <v>30</v>
      </c>
      <c r="F11" s="2">
        <f t="shared" ref="F11:H11" si="3">F7-F8</f>
        <v>15</v>
      </c>
      <c r="G11" s="2">
        <f t="shared" si="3"/>
        <v>15</v>
      </c>
      <c r="H11" s="2">
        <f t="shared" si="3"/>
        <v>10</v>
      </c>
      <c r="I11" s="2">
        <f>I7-I8</f>
        <v>10</v>
      </c>
      <c r="J11" s="2">
        <f>J7-J8</f>
        <v>10</v>
      </c>
      <c r="K11" s="2">
        <f>K7-K8</f>
        <v>10</v>
      </c>
      <c r="L11" s="2"/>
    </row>
    <row r="12" spans="1:16" x14ac:dyDescent="0.25">
      <c r="A12" t="s">
        <v>8</v>
      </c>
      <c r="B12" s="2">
        <f>B7-B5</f>
        <v>40</v>
      </c>
      <c r="C12" s="2">
        <f>C7-C5</f>
        <v>50</v>
      </c>
      <c r="D12" s="2">
        <f>D7-D5</f>
        <v>40</v>
      </c>
      <c r="E12" s="2">
        <f>E7-E5</f>
        <v>50</v>
      </c>
      <c r="F12" s="2">
        <f t="shared" ref="F12:H12" si="4">F7-F5</f>
        <v>65</v>
      </c>
      <c r="G12" s="2">
        <f t="shared" si="4"/>
        <v>25</v>
      </c>
      <c r="H12" s="2">
        <f t="shared" si="4"/>
        <v>20</v>
      </c>
      <c r="I12" s="2">
        <f>I7-I5</f>
        <v>40</v>
      </c>
      <c r="J12" s="2">
        <f>J7-J5</f>
        <v>20</v>
      </c>
      <c r="K12" s="2">
        <f>K7-K5</f>
        <v>35</v>
      </c>
      <c r="L12" s="2"/>
    </row>
    <row r="13" spans="1:16" x14ac:dyDescent="0.25">
      <c r="A13" t="s">
        <v>9</v>
      </c>
      <c r="B13" s="2">
        <f>B5-B8</f>
        <v>-25</v>
      </c>
      <c r="C13" s="2">
        <f t="shared" ref="C13:K13" si="5">C5-C8</f>
        <v>-35</v>
      </c>
      <c r="D13" s="2">
        <f t="shared" si="5"/>
        <v>-10</v>
      </c>
      <c r="E13" s="2">
        <f t="shared" si="5"/>
        <v>-20</v>
      </c>
      <c r="F13" s="2">
        <f t="shared" ref="F13:H13" si="6">F5-F8</f>
        <v>-50</v>
      </c>
      <c r="G13" s="2">
        <f t="shared" si="6"/>
        <v>-10</v>
      </c>
      <c r="H13" s="2">
        <f t="shared" si="6"/>
        <v>-10</v>
      </c>
      <c r="I13" s="2">
        <f t="shared" si="5"/>
        <v>-30</v>
      </c>
      <c r="J13" s="2">
        <f t="shared" si="5"/>
        <v>-10</v>
      </c>
      <c r="K13" s="2">
        <f t="shared" si="5"/>
        <v>-25</v>
      </c>
      <c r="L13" s="2"/>
    </row>
    <row r="14" spans="1:16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2" sqref="B12"/>
    </sheetView>
  </sheetViews>
  <sheetFormatPr defaultRowHeight="15" x14ac:dyDescent="0.25"/>
  <sheetData>
    <row r="1" spans="1:5" x14ac:dyDescent="0.25">
      <c r="A1" t="s">
        <v>0</v>
      </c>
      <c r="B1" s="1">
        <v>62</v>
      </c>
      <c r="C1" t="s">
        <v>19</v>
      </c>
      <c r="D1">
        <v>10</v>
      </c>
      <c r="E1">
        <v>80</v>
      </c>
    </row>
    <row r="3" spans="1:5" x14ac:dyDescent="0.25">
      <c r="B3" t="s">
        <v>15</v>
      </c>
    </row>
    <row r="4" spans="1:5" x14ac:dyDescent="0.25">
      <c r="A4" t="s">
        <v>11</v>
      </c>
      <c r="B4" s="1">
        <v>34</v>
      </c>
      <c r="D4">
        <v>31</v>
      </c>
      <c r="E4">
        <v>44</v>
      </c>
    </row>
    <row r="5" spans="1:5" x14ac:dyDescent="0.25">
      <c r="A5" t="s">
        <v>12</v>
      </c>
      <c r="B5">
        <f>B4/180*PI()</f>
        <v>0.59341194567807198</v>
      </c>
    </row>
    <row r="6" spans="1:5" x14ac:dyDescent="0.25">
      <c r="A6" t="s">
        <v>10</v>
      </c>
      <c r="B6">
        <f>SIN(B5)</f>
        <v>0.55919290347074679</v>
      </c>
    </row>
    <row r="7" spans="1:5" x14ac:dyDescent="0.25">
      <c r="A7" t="s">
        <v>13</v>
      </c>
      <c r="B7">
        <f>COS(B5)</f>
        <v>0.82903757255504174</v>
      </c>
    </row>
    <row r="8" spans="1:5" x14ac:dyDescent="0.25">
      <c r="A8" t="s">
        <v>14</v>
      </c>
      <c r="B8">
        <f>TAN(B5)</f>
        <v>0.67450851684242652</v>
      </c>
    </row>
    <row r="10" spans="1:5" x14ac:dyDescent="0.25">
      <c r="B10" t="s">
        <v>16</v>
      </c>
    </row>
    <row r="11" spans="1:5" x14ac:dyDescent="0.25">
      <c r="A11" t="s">
        <v>11</v>
      </c>
      <c r="B11" s="1">
        <v>48</v>
      </c>
      <c r="D11">
        <v>46</v>
      </c>
      <c r="E11">
        <v>59</v>
      </c>
    </row>
    <row r="12" spans="1:5" x14ac:dyDescent="0.25">
      <c r="A12" t="s">
        <v>12</v>
      </c>
      <c r="B12">
        <f>B11/180*PI()</f>
        <v>0.83775804095727813</v>
      </c>
    </row>
    <row r="13" spans="1:5" x14ac:dyDescent="0.25">
      <c r="A13" t="s">
        <v>10</v>
      </c>
      <c r="B13">
        <f>SIN(B12)</f>
        <v>0.74314482547739413</v>
      </c>
    </row>
    <row r="14" spans="1:5" x14ac:dyDescent="0.25">
      <c r="A14" t="s">
        <v>13</v>
      </c>
      <c r="B14">
        <f>COS(B12)</f>
        <v>0.66913060635885824</v>
      </c>
    </row>
    <row r="15" spans="1:5" x14ac:dyDescent="0.25">
      <c r="A15" t="s">
        <v>14</v>
      </c>
      <c r="B15">
        <f>TAN(B12)</f>
        <v>1.1106125148291928</v>
      </c>
    </row>
    <row r="19" spans="1:3" x14ac:dyDescent="0.25">
      <c r="A19" t="s">
        <v>17</v>
      </c>
      <c r="B19" s="7">
        <f>B1*10/(B7+B6/B15)</f>
        <v>465.27784378779768</v>
      </c>
      <c r="C19" s="5" t="s">
        <v>20</v>
      </c>
    </row>
    <row r="20" spans="1:3" x14ac:dyDescent="0.25">
      <c r="A20" t="s">
        <v>18</v>
      </c>
      <c r="B20" s="7">
        <f>B1*10/(B14+B13/B8)</f>
        <v>350.10681561453134</v>
      </c>
      <c r="C20" s="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2020-10-10T16:37:59Z</dcterms:created>
  <dcterms:modified xsi:type="dcterms:W3CDTF">2020-10-13T21:57:37Z</dcterms:modified>
</cp:coreProperties>
</file>